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5" yWindow="65476" windowWidth="9390" windowHeight="5205" firstSheet="5" activeTab="5"/>
  </bookViews>
  <sheets>
    <sheet name="Wydruk" sheetId="1" state="hidden" r:id="rId1"/>
    <sheet name="Projekt" sheetId="2" state="hidden" r:id="rId2"/>
    <sheet name="TMP" sheetId="3" state="hidden" r:id="rId3"/>
    <sheet name="Dane uczestników" sheetId="4" state="hidden" r:id="rId4"/>
    <sheet name="Listy do comb" sheetId="5" state="hidden" r:id="rId5"/>
    <sheet name="PEFS - dane beneficjentów" sheetId="6" r:id="rId6"/>
    <sheet name="kosz" sheetId="7" state="hidden" r:id="rId7"/>
  </sheets>
  <definedNames>
    <definedName name="BO_Bezrobotny">'Dane uczestników'!$A$1:$AC$3</definedName>
    <definedName name="DaneProjektu">'Projekt'!$A$1:$D$2</definedName>
    <definedName name="Działanie">'Listy do comb'!$I$2:$I$31</definedName>
    <definedName name="Płeć">'Listy do comb'!$A$2:$A$3</definedName>
    <definedName name="Poddziałanie">'Listy do comb'!$J$2:$J$56</definedName>
    <definedName name="Powiat">'Listy do comb'!$C$2:$C$396</definedName>
    <definedName name="Powody_wycofania_się_z_proponowanej_formy_wsparcia_przed_zakończeniem_projektu">'Listy do comb'!$D$2:$D$4</definedName>
    <definedName name="Poziom_wykształcenia">'Listy do comb'!$E$2:$E$7</definedName>
    <definedName name="Priorytet">'Listy do comb'!$H$2:$H$10</definedName>
    <definedName name="Projekt">'Projekt'!$A$1:$D$2</definedName>
    <definedName name="Projekt_Działanie">'PEFS - dane beneficjentów'!$B$13</definedName>
    <definedName name="Rodzaj_przyznanego_wsparcia">'Listy do comb'!$L$2:$L$96</definedName>
    <definedName name="StatusNaRP">'Listy do comb'!$F$2:$F$4</definedName>
    <definedName name="SzczegółyStatusu">'Listy do comb'!$G$2:$G$13</definedName>
    <definedName name="Województwo">'Listy do comb'!$B$2:$B$17</definedName>
  </definedNames>
  <calcPr fullCalcOnLoad="1"/>
</workbook>
</file>

<file path=xl/sharedStrings.xml><?xml version="1.0" encoding="utf-8"?>
<sst xmlns="http://schemas.openxmlformats.org/spreadsheetml/2006/main" count="756" uniqueCount="641">
  <si>
    <t>23!Kujawsko-pomorskie</t>
  </si>
  <si>
    <t>24!Lubelskie</t>
  </si>
  <si>
    <t>14!Lubuskie</t>
  </si>
  <si>
    <t>24!Łódzkie</t>
  </si>
  <si>
    <t>22!Małopolskie</t>
  </si>
  <si>
    <t>42!Mazowieckie</t>
  </si>
  <si>
    <t>12!Opolskie</t>
  </si>
  <si>
    <t>25!Podkarpackie</t>
  </si>
  <si>
    <t>17!Podlaskie</t>
  </si>
  <si>
    <t>20!Pomorskie</t>
  </si>
  <si>
    <t>36!Śląskie</t>
  </si>
  <si>
    <t>14!Świętokrzyskie</t>
  </si>
  <si>
    <t>21!Zachodniopomorskie</t>
  </si>
  <si>
    <t>Powiat brzozowski</t>
  </si>
  <si>
    <t>Powiat jarosławski</t>
  </si>
  <si>
    <t>Powiat jasielski</t>
  </si>
  <si>
    <t>Powiat lubaczowski</t>
  </si>
  <si>
    <t>Powiat przemyski</t>
  </si>
  <si>
    <t>Powiat przeworski</t>
  </si>
  <si>
    <t>Powiat sanocki</t>
  </si>
  <si>
    <t>Powiat strzyżowski</t>
  </si>
  <si>
    <t>Powiat leski</t>
  </si>
  <si>
    <t>Powiat m. Krosno</t>
  </si>
  <si>
    <t>Powiat m. Przemyśl</t>
  </si>
  <si>
    <t>Powiat bielski</t>
  </si>
  <si>
    <t>Powiat bytowski</t>
  </si>
  <si>
    <t>Powiat chojnicki</t>
  </si>
  <si>
    <t>Powiat człuchowski</t>
  </si>
  <si>
    <t>Powiat lęborski</t>
  </si>
  <si>
    <t>Powiat słupski</t>
  </si>
  <si>
    <t>Powiat m. Słupsk</t>
  </si>
  <si>
    <t>Powiat gdański</t>
  </si>
  <si>
    <t>Powiat kartuski</t>
  </si>
  <si>
    <t>Powiat kościerski</t>
  </si>
  <si>
    <t>Powiat kwidzyński</t>
  </si>
  <si>
    <t>Powiat malborski</t>
  </si>
  <si>
    <t>Powiat pucki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</si>
  <si>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</si>
  <si>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</si>
  <si>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</si>
  <si>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</si>
  <si>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</si>
  <si>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</si>
  <si>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Sopot</t>
  </si>
  <si>
    <t>Powiat częstochowski</t>
  </si>
  <si>
    <t>Powiat kłobucki</t>
  </si>
  <si>
    <t>Powiat myszkowski</t>
  </si>
  <si>
    <t>Powiat m. Częstochowa</t>
  </si>
  <si>
    <t>Powiat cieszyński</t>
  </si>
  <si>
    <t>Powiat żywiecki</t>
  </si>
  <si>
    <t>Powiat m. Bielsko-Biała</t>
  </si>
  <si>
    <t>Powiat będziński</t>
  </si>
  <si>
    <t>Powiat gliwicki</t>
  </si>
  <si>
    <t>Powiat lubliniecki</t>
  </si>
  <si>
    <t>Powiat mikołowski</t>
  </si>
  <si>
    <t>Powiat pszczyński</t>
  </si>
  <si>
    <t>Powiat tarnogórski</t>
  </si>
  <si>
    <t>Powiat bieruńsko-lędziński</t>
  </si>
  <si>
    <t>Powiat zawierciański</t>
  </si>
  <si>
    <t>Powiat m. Bytom</t>
  </si>
  <si>
    <t>Powiat m. Chorzów</t>
  </si>
  <si>
    <t>Powiat m. Dąbrowa Górnicza</t>
  </si>
  <si>
    <t>Powiat m. Gliwice</t>
  </si>
  <si>
    <t>Powiat m. Jaworzno</t>
  </si>
  <si>
    <t>Powiat m. Katowice</t>
  </si>
  <si>
    <t>Powiat m. Mysłowice</t>
  </si>
  <si>
    <t>Powiat m. Piekary Śląskie</t>
  </si>
  <si>
    <t>Powiat m. Ruda Śląska</t>
  </si>
  <si>
    <t>Powiat m. Siemianowice Śląskie</t>
  </si>
  <si>
    <t>Powiat m. Sosnowiec</t>
  </si>
  <si>
    <t>Powiat m. Świętochłowice</t>
  </si>
  <si>
    <t>Powiat m. Tychy</t>
  </si>
  <si>
    <t>Powiat m. Zabrze</t>
  </si>
  <si>
    <t>Powiat raciborski</t>
  </si>
  <si>
    <t>Powiat rybnicki</t>
  </si>
  <si>
    <t>Powiat wodzisławski</t>
  </si>
  <si>
    <t>Powiat m. Jastrzębie-Zdrój</t>
  </si>
  <si>
    <t>Powiat m. Rybnik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</si>
  <si>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</si>
  <si>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</si>
  <si>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</si>
  <si>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</si>
  <si>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</si>
  <si>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</si>
  <si>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</si>
  <si>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</si>
  <si>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</si>
  <si>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</si>
  <si>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</si>
  <si>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</si>
  <si>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</si>
  <si>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</si>
  <si>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</si>
  <si>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</si>
  <si>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</si>
  <si>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</si>
  <si>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</si>
  <si>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</si>
  <si>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</si>
  <si>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 Elbląg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</si>
  <si>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</si>
  <si>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</si>
  <si>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</si>
  <si>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</si>
  <si>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</si>
  <si>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</si>
  <si>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</si>
  <si>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 Olsztyn</t>
  </si>
  <si>
    <t>Powiat ełcki</t>
  </si>
  <si>
    <t>Powiat giżycki</t>
  </si>
  <si>
    <t>Powiat olecki</t>
  </si>
  <si>
    <t>Powiat piski</t>
  </si>
  <si>
    <t>Powiat gołdapski</t>
  </si>
  <si>
    <t>Powiat węgorzewski</t>
  </si>
  <si>
    <t>Powiat chodzieski</t>
  </si>
  <si>
    <t>Powiat czarnkowsko-trzcianecki</t>
  </si>
  <si>
    <t>Powiat pilski</t>
  </si>
  <si>
    <t>Powiat wągrowiecki</t>
  </si>
  <si>
    <t>Powiat złotowski</t>
  </si>
  <si>
    <t>Powiat gnieźnieński</t>
  </si>
  <si>
    <t>Powiat kościański</t>
  </si>
  <si>
    <t>Powiat leszczyński</t>
  </si>
  <si>
    <t>Powiat międzychodzki</t>
  </si>
  <si>
    <t>Powiat nowotomyski</t>
  </si>
  <si>
    <t>Powiat obornicki</t>
  </si>
  <si>
    <t>Powiat poznański</t>
  </si>
  <si>
    <t>Powiat szamotulski</t>
  </si>
  <si>
    <t>Powiat śremski</t>
  </si>
  <si>
    <t>Powiat wolsztyński</t>
  </si>
  <si>
    <t>Powiat wrzesiński</t>
  </si>
  <si>
    <t>Powiat m. Leszno</t>
  </si>
  <si>
    <t>Powiat gostyński</t>
  </si>
  <si>
    <t>Powiat jarociński</t>
  </si>
  <si>
    <t>Powiat kaliski</t>
  </si>
  <si>
    <t>Powiat kępiński</t>
  </si>
  <si>
    <t>Powiat krotoszyński</t>
  </si>
  <si>
    <t>Powiat ostrzeszowski</t>
  </si>
  <si>
    <t>Powiat pleszewski</t>
  </si>
  <si>
    <t>Powiat rawicki</t>
  </si>
  <si>
    <t>Powiat m. Kalisz</t>
  </si>
  <si>
    <t>Powiat kolski</t>
  </si>
  <si>
    <t>Powiat koniński</t>
  </si>
  <si>
    <t>Powiat słupecki</t>
  </si>
  <si>
    <t>Powiat turecki</t>
  </si>
  <si>
    <t>Powiat m. Konin</t>
  </si>
  <si>
    <t>Powiat m. Poznań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</si>
  <si>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</si>
  <si>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</si>
  <si>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</si>
  <si>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</si>
  <si>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</si>
  <si>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</si>
  <si>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</si>
  <si>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</si>
  <si>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</si>
  <si>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</si>
  <si>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Powiat m. Szczecin</t>
  </si>
  <si>
    <t>Powiat m. Świnoujście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</si>
  <si>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</si>
  <si>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</si>
  <si>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</si>
  <si>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</si>
  <si>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</si>
  <si>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</si>
  <si>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</si>
  <si>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</si>
  <si>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Powiat m. Koszalin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</si>
  <si>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</si>
  <si>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</si>
  <si>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</si>
  <si>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</si>
  <si>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</si>
  <si>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</si>
  <si>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</si>
  <si>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</si>
  <si>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</si>
  <si>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</si>
  <si>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</si>
  <si>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</si>
  <si>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</si>
  <si>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</si>
  <si>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</si>
  <si>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</si>
  <si>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bydgoski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</si>
  <si>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</si>
  <si>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</si>
  <si>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</si>
  <si>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</si>
  <si>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</si>
  <si>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</si>
  <si>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</si>
  <si>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>Powiat m. Bydgoszcz</t>
  </si>
  <si>
    <t>Powiat aleksandrowski</t>
  </si>
  <si>
    <t>Powiat brodnicki</t>
  </si>
  <si>
    <t>Powiat chełmiński</t>
  </si>
  <si>
    <t>Powiat golubsko-dobrzyński</t>
  </si>
  <si>
    <t>Powiat grudziądzki</t>
  </si>
  <si>
    <t>Powiat lipnowski</t>
  </si>
  <si>
    <t>Powiat radziejowski</t>
  </si>
  <si>
    <t>Powiat rypiński</t>
  </si>
  <si>
    <t>Powiat toruński</t>
  </si>
  <si>
    <t>Powiat wąbrzeski</t>
  </si>
  <si>
    <t>Powiat włocławski</t>
  </si>
  <si>
    <t>Powiat m. Grudziądz</t>
  </si>
  <si>
    <t>Powiat m. Toruń</t>
  </si>
  <si>
    <t>Powiat m. Włocławek</t>
  </si>
  <si>
    <t>Powiat bialski</t>
  </si>
  <si>
    <t>Powiat parczewski</t>
  </si>
  <si>
    <t>Powiat radzyński</t>
  </si>
  <si>
    <t>Powiat włodawski</t>
  </si>
  <si>
    <t>Powiat m. Biała Podlaska</t>
  </si>
  <si>
    <t>Powiat biłgorajski</t>
  </si>
  <si>
    <t>Powiat chełmski</t>
  </si>
  <si>
    <t>Powiat hrubieszowski</t>
  </si>
  <si>
    <t>Powiat krasnostawski</t>
  </si>
  <si>
    <t>Powiat tomaszowski</t>
  </si>
  <si>
    <t>Powiat zamojski</t>
  </si>
  <si>
    <t>Powiat m. Chełm</t>
  </si>
  <si>
    <t>Powiat m. Zamość</t>
  </si>
  <si>
    <t>Powiat janowski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</si>
  <si>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</si>
  <si>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</si>
  <si>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</si>
  <si>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</si>
  <si>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</si>
  <si>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</si>
  <si>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puławski</t>
  </si>
  <si>
    <t>Powiat rycki</t>
  </si>
  <si>
    <t>Powiat m. Lublin</t>
  </si>
  <si>
    <t>Powiat gorzowski</t>
  </si>
  <si>
    <t>Powiat międzyrzecki</t>
  </si>
  <si>
    <t>Powiat słubicki</t>
  </si>
  <si>
    <t>Powiat strzelecko-drezdenecki</t>
  </si>
  <si>
    <t>Powiat sulęciński</t>
  </si>
  <si>
    <t>Powiat m. Gorzów Wielkopolski</t>
  </si>
  <si>
    <t>Powiat krośnieński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</si>
  <si>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</si>
  <si>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</si>
  <si>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</si>
  <si>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</si>
  <si>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</si>
  <si>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</si>
  <si>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 Zielona Góra</t>
  </si>
  <si>
    <t>Powiat kutnowski</t>
  </si>
  <si>
    <t>Powiat łaski</t>
  </si>
  <si>
    <t>Powiat łęczycki</t>
  </si>
  <si>
    <t>Powiat łódzki wschodni</t>
  </si>
  <si>
    <t>Powiat pabianicki</t>
  </si>
  <si>
    <t>Powiat poddębicki</t>
  </si>
  <si>
    <t>Powiat sieradzki</t>
  </si>
  <si>
    <t>Powiat wieluński</t>
  </si>
  <si>
    <t>Powiat wieruszowski</t>
  </si>
  <si>
    <t>Powiat zduńskowolski</t>
  </si>
  <si>
    <t>Powiat zgierski</t>
  </si>
  <si>
    <t>Powiat brzeziński</t>
  </si>
  <si>
    <t>Powiat bełchatowski</t>
  </si>
  <si>
    <t>Powiat łowicki</t>
  </si>
  <si>
    <t>Powiat opoczyński</t>
  </si>
  <si>
    <t>Powiat pajęczański</t>
  </si>
  <si>
    <t>Powiat piotrkowski</t>
  </si>
  <si>
    <t>Powiat radomszczański</t>
  </si>
  <si>
    <t>Powiat rawski</t>
  </si>
  <si>
    <t>Powiat skierniewicki</t>
  </si>
  <si>
    <t>Powiat m. Piotrków Trybunalski</t>
  </si>
  <si>
    <t>Powiat m. Skierniewice</t>
  </si>
  <si>
    <t>Powiat m. Łódź</t>
  </si>
  <si>
    <t>Powiat bocheński</t>
  </si>
  <si>
    <t>Powiat brzeski</t>
  </si>
  <si>
    <t>Powiat chrzanowski</t>
  </si>
  <si>
    <t>Powiat dąbrowski</t>
  </si>
  <si>
    <t>Powiat krakowski</t>
  </si>
  <si>
    <t>Powiat miechowski</t>
  </si>
  <si>
    <t>Powiat olkuski</t>
  </si>
  <si>
    <t>Powiat oświęcimski</t>
  </si>
  <si>
    <t>Powiat proszowicki</t>
  </si>
  <si>
    <t>Powiat tarnowski</t>
  </si>
  <si>
    <t>Powiat wielicki</t>
  </si>
  <si>
    <t>Powiat m. Tarnów</t>
  </si>
  <si>
    <t>Powiat gorlicki</t>
  </si>
  <si>
    <t>Powiat limanowski</t>
  </si>
  <si>
    <t>Powiat myślenicki</t>
  </si>
  <si>
    <t>Powiat nowosądecki</t>
  </si>
  <si>
    <t>Powiat nowotarski</t>
  </si>
  <si>
    <t>Powiat suski</t>
  </si>
  <si>
    <t>Powiat tatrzański</t>
  </si>
  <si>
    <t>Powiat wadowicki</t>
  </si>
  <si>
    <t>Powiat m. Nowy Sącz</t>
  </si>
  <si>
    <t>Powiat m. Kraków</t>
  </si>
  <si>
    <t>Powiat ciechanowski</t>
  </si>
  <si>
    <t>Powiat gostyniński</t>
  </si>
  <si>
    <t>Powiat mławski</t>
  </si>
  <si>
    <t>Powiat płocki</t>
  </si>
  <si>
    <t>Powiat płoński</t>
  </si>
  <si>
    <t>Powiat sierpecki</t>
  </si>
  <si>
    <t>Powiat żuromiński</t>
  </si>
  <si>
    <t>Powiat m. Płock</t>
  </si>
  <si>
    <t>Powiat łosicki</t>
  </si>
  <si>
    <t>Powiat makowski</t>
  </si>
  <si>
    <t>Powiat ostrołęcki</t>
  </si>
  <si>
    <t>Powiat ostrowski</t>
  </si>
  <si>
    <t>Powiat przasnyski</t>
  </si>
  <si>
    <t>Powiat pułtuski</t>
  </si>
  <si>
    <t>Powiat siedlecki</t>
  </si>
  <si>
    <t>Powiat sokołowski</t>
  </si>
  <si>
    <t>Powiat węgrowski</t>
  </si>
  <si>
    <t>Powiat wyszkowski</t>
  </si>
  <si>
    <t>Powiat m. Ostrołęka</t>
  </si>
  <si>
    <t>Powiat m. Siedlce</t>
  </si>
  <si>
    <t>Powiat grodziski</t>
  </si>
  <si>
    <t>Powiat grójecki</t>
  </si>
  <si>
    <t>Powiat legionowski</t>
  </si>
  <si>
    <t>Powiat miński</t>
  </si>
  <si>
    <t>Powiat nowodworski</t>
  </si>
  <si>
    <t>Powiat otwocki</t>
  </si>
  <si>
    <t>Powiat piaseczyński</t>
  </si>
  <si>
    <t>Powiat pruszkowski</t>
  </si>
  <si>
    <t>Powiat sochaczewski</t>
  </si>
  <si>
    <t>Powiat warszawski zachodni</t>
  </si>
  <si>
    <t>Powiat wołomiński</t>
  </si>
  <si>
    <t>Powiat żyrardowski</t>
  </si>
  <si>
    <t>Powiat białobrzeski</t>
  </si>
  <si>
    <t>Powiat garwoliński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</si>
  <si>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</si>
  <si>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</si>
  <si>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</si>
  <si>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</si>
  <si>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</si>
  <si>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</si>
  <si>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Powiat m. Radom</t>
  </si>
  <si>
    <t>Powiat m. st. Warszawa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</si>
  <si>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</si>
  <si>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</si>
  <si>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</si>
  <si>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</si>
  <si>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</si>
  <si>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</si>
  <si>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</si>
  <si>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prudnicki</t>
  </si>
  <si>
    <t>Powiat strzelecki</t>
  </si>
  <si>
    <t>Powiat m. Opole</t>
  </si>
  <si>
    <t>Powiat dębicki</t>
  </si>
  <si>
    <t>Powiat kolbuszowski</t>
  </si>
  <si>
    <t>Powiat leżajski</t>
  </si>
  <si>
    <t>Powiat łańcucki</t>
  </si>
  <si>
    <t>Powiat mielecki</t>
  </si>
  <si>
    <t>Powiat niżański</t>
  </si>
  <si>
    <t>Powiat ropczycko-sędziszowski</t>
  </si>
  <si>
    <t>Powiat rzeszowski</t>
  </si>
  <si>
    <t>Powiat stalowowolski</t>
  </si>
  <si>
    <t>Powiat tarnobrzeski</t>
  </si>
  <si>
    <t>Powiat m. Rzeszów</t>
  </si>
  <si>
    <t>Powiat m. Tarnobrzeg</t>
  </si>
  <si>
    <t>Powiat bieszczadzki</t>
  </si>
  <si>
    <t>Poziom wykształcenia</t>
  </si>
  <si>
    <t>Inne</t>
  </si>
  <si>
    <t>Rodzaj przyznanego wsparcia</t>
  </si>
  <si>
    <t>Dotacje</t>
  </si>
  <si>
    <t>Subsydiowanie wydatków związanych z zatrudnieniem</t>
  </si>
  <si>
    <t>Staże</t>
  </si>
  <si>
    <t>Praktyki zawodowe</t>
  </si>
  <si>
    <t>Opiekun w trakcie aktywizacji zawodowej i dla rozpoczynającego prowadzenie działalności gospodarczej</t>
  </si>
  <si>
    <t>Badania / analizy</t>
  </si>
  <si>
    <t>Wsparcie materialne dla prowadzących działalność gospodarczą</t>
  </si>
  <si>
    <t>Tworzenie i rozwój sieci transferu innowacji i wymiany informacji</t>
  </si>
  <si>
    <t>Informacja zawodowa</t>
  </si>
  <si>
    <t>Inne (należy podać jakie)</t>
  </si>
  <si>
    <t>Powody wycofania się z proponowanej formy wsparcia przed zakończeniem projektu</t>
  </si>
  <si>
    <t>Płeć</t>
  </si>
  <si>
    <t>Mężczyzna</t>
  </si>
  <si>
    <t>Kobieta</t>
  </si>
  <si>
    <t>NrProjektu</t>
  </si>
  <si>
    <t>TytulPro</t>
  </si>
  <si>
    <t>Dzialanie</t>
  </si>
  <si>
    <t>999</t>
  </si>
  <si>
    <t>Wsparcie\Rodzaj wsparcia</t>
  </si>
  <si>
    <t>Szkolenia dla pracowników instytucji rynku pracy</t>
  </si>
  <si>
    <t>Badania, analizy, ekspertyzy</t>
  </si>
  <si>
    <t>Plany i programy szkoleniowe</t>
  </si>
  <si>
    <t>Wyposażenie w sprzęt techniczny</t>
  </si>
  <si>
    <t>w tym sprzęt komputerowy</t>
  </si>
  <si>
    <t>w tym sprzęt biurowy</t>
  </si>
  <si>
    <t>w tym narzędzia informatyczne</t>
  </si>
  <si>
    <t>Udoskonalenie systemu zachęt do inwestycji w szkolenia</t>
  </si>
  <si>
    <t>Projektowanie nowych rozwiązań organizacyjnych</t>
  </si>
  <si>
    <t>Wsparcie programów pilotażowych i promocyjnych</t>
  </si>
  <si>
    <t>Doradztwo dla pracowników instytucji rynku pracy</t>
  </si>
  <si>
    <t>Doskonalenie umiejętności i kwalifikacji kobiet</t>
  </si>
  <si>
    <t>Studia podyplomowe dla pracowników</t>
  </si>
  <si>
    <t>Wsparcie otoczenia instytucjonalnego</t>
  </si>
  <si>
    <t>Subsydia dla organizacji pozarządowych</t>
  </si>
  <si>
    <t>Instytucja\Rodzaj wsparcia instytucji</t>
  </si>
  <si>
    <t>Nr projektu:</t>
  </si>
  <si>
    <t>Działanie:</t>
  </si>
  <si>
    <t>LP</t>
  </si>
  <si>
    <t>Wojewodztwo</t>
  </si>
  <si>
    <t>KodPocztowy</t>
  </si>
  <si>
    <t>Miejscowosc</t>
  </si>
  <si>
    <t>Ulica</t>
  </si>
  <si>
    <t>NrDomu</t>
  </si>
  <si>
    <t>NrLokalu</t>
  </si>
  <si>
    <t>TelSt</t>
  </si>
  <si>
    <t>Email</t>
  </si>
  <si>
    <t>DataOd</t>
  </si>
  <si>
    <t>DataDo</t>
  </si>
  <si>
    <t>Nazwisko</t>
  </si>
  <si>
    <t>Imie</t>
  </si>
  <si>
    <t>Wiek</t>
  </si>
  <si>
    <t>Plec</t>
  </si>
  <si>
    <t>Pesel</t>
  </si>
  <si>
    <t>TelKom</t>
  </si>
  <si>
    <t>Wyksztalcenie</t>
  </si>
  <si>
    <t>DoKonca</t>
  </si>
  <si>
    <t>Działanie</t>
  </si>
  <si>
    <t>Schemat</t>
  </si>
  <si>
    <t>Doradztwo</t>
  </si>
  <si>
    <t>Poradnictwo zawodowe</t>
  </si>
  <si>
    <t>Pośrednictwo pracy</t>
  </si>
  <si>
    <t>Studia podyplomowe</t>
  </si>
  <si>
    <t>Podjęcie nauki</t>
  </si>
  <si>
    <t/>
  </si>
  <si>
    <t>DataWprowadzenia</t>
  </si>
  <si>
    <t>IdOsobyWprowadzajacej</t>
  </si>
  <si>
    <t>Data i godzina pierwszego wprowadzenia:</t>
  </si>
  <si>
    <t>Imię:</t>
  </si>
  <si>
    <t>Nazwisko:</t>
  </si>
  <si>
    <t>PESEL:</t>
  </si>
  <si>
    <t>Identyfikator osoby, która wprowadziła dane:</t>
  </si>
  <si>
    <t>Podjęcie zatrudnienia</t>
  </si>
  <si>
    <t>Formularz PEFS 2007 - PO KL</t>
  </si>
  <si>
    <t>Dane uczestników</t>
  </si>
  <si>
    <t>Poddziałanie:</t>
  </si>
  <si>
    <t>Priorytet</t>
  </si>
  <si>
    <t>Bezrobotny</t>
  </si>
  <si>
    <t>Zatrudniony</t>
  </si>
  <si>
    <t>Nieaktywny zawodowo</t>
  </si>
  <si>
    <t>StatusNaRynkuPracy</t>
  </si>
  <si>
    <t>SzczegolyStatusu</t>
  </si>
  <si>
    <t>Powiat</t>
  </si>
  <si>
    <r>
      <t xml:space="preserve"> </t>
    </r>
    <r>
      <rPr>
        <sz val="8"/>
        <color indexed="18"/>
        <rFont val="Arial"/>
        <family val="2"/>
      </rPr>
      <t xml:space="preserve">Wersja 1.0 </t>
    </r>
  </si>
  <si>
    <t>Liczba uczestników biorących udział w projekcie :</t>
  </si>
  <si>
    <t>Opieka</t>
  </si>
  <si>
    <t>Elearning</t>
  </si>
  <si>
    <t>Osoba długotrwale bezrobotna</t>
  </si>
  <si>
    <t>Osoba ucząca się lub kształcąca</t>
  </si>
  <si>
    <t>Rolnik</t>
  </si>
  <si>
    <t>Samozatrudniony</t>
  </si>
  <si>
    <t>Zatrudniony w mikroprzedsiębiorstwie</t>
  </si>
  <si>
    <t>Zatrudniony w małym i (lub) średnim przedsiębiorstwie</t>
  </si>
  <si>
    <t>Zatrudniony w dużym przedsiębiorstwie</t>
  </si>
  <si>
    <t>Zatrudniony w administracji publicznej</t>
  </si>
  <si>
    <t>Zatrudniony w organizacji pozarządowej</t>
  </si>
  <si>
    <t>ObszarMiejski</t>
  </si>
  <si>
    <t>Priorytet:</t>
  </si>
  <si>
    <t>PowodWycofania</t>
  </si>
  <si>
    <t>Poddziałanie</t>
  </si>
  <si>
    <t>1!Bezrobotny</t>
  </si>
  <si>
    <t>1!Nieaktywny zawodowo</t>
  </si>
  <si>
    <t>7!Zatrudniony</t>
  </si>
  <si>
    <t>SzczegółyStatusu</t>
  </si>
  <si>
    <t>1. Zatrudnienie i integracja społeczna</t>
  </si>
  <si>
    <t>3. Wysoka jakość systemu oświaty</t>
  </si>
  <si>
    <t>4. Szkolnictwo wyższe i nauka</t>
  </si>
  <si>
    <t>5. Dobre rządzenie</t>
  </si>
  <si>
    <t>6. Rynek pracy otwarty dla wszystkich</t>
  </si>
  <si>
    <t>8. Regionalne kadry gospodarki</t>
  </si>
  <si>
    <t>7. Promocja integracji społecznej</t>
  </si>
  <si>
    <t>9. Rozwój wykształcenia i kompetencji w regionach</t>
  </si>
  <si>
    <t>Indywidualne Plany Działań</t>
  </si>
  <si>
    <t>Pomoc prawna</t>
  </si>
  <si>
    <t>Staże/praktyki/przygotowanie zawodowe</t>
  </si>
  <si>
    <t>Studia I i (lub) II stopnia</t>
  </si>
  <si>
    <t>Szkolenia/warsztaty/kursy</t>
  </si>
  <si>
    <t>Wizyty studyjne</t>
  </si>
  <si>
    <t>Zatrudnienie subsydiowane</t>
  </si>
  <si>
    <t>12!1</t>
  </si>
  <si>
    <t>6!2</t>
  </si>
  <si>
    <t>Specjalizacje medyczne</t>
  </si>
  <si>
    <t>Studia pomostowe</t>
  </si>
  <si>
    <t>6!3</t>
  </si>
  <si>
    <t>Zajęcia dodatkowe dla uczniów</t>
  </si>
  <si>
    <t>Tytuł:</t>
  </si>
  <si>
    <t>Wydruk z formularza systemu PEFS PO KL</t>
  </si>
  <si>
    <t>Województwo</t>
  </si>
  <si>
    <t>Wsparcie</t>
  </si>
  <si>
    <t>11!4</t>
  </si>
  <si>
    <t>Studia doktoranckie</t>
  </si>
  <si>
    <t>Studia I i (lub) II stopnia zamawiane</t>
  </si>
  <si>
    <t>Stypendia</t>
  </si>
  <si>
    <t>Zajęcia wyrównawcze dla studentów</t>
  </si>
  <si>
    <t>6!5</t>
  </si>
  <si>
    <t>12!6</t>
  </si>
  <si>
    <t>Dofinansowanie kosztów dojazdów do miejsca pracy i zakwaterowania</t>
  </si>
  <si>
    <t>Środki na rozwój przedsiębiorczości</t>
  </si>
  <si>
    <t>Wsparcie dla pracownika zatrudnionego w ramach projektu</t>
  </si>
  <si>
    <t>Wsparcie pomostowe</t>
  </si>
  <si>
    <t>8!7</t>
  </si>
  <si>
    <t>Praca socjalna</t>
  </si>
  <si>
    <t>Zatrudnienie socjalne</t>
  </si>
  <si>
    <t>1.1. Wsparcie systemowe instytucji rynku pracy</t>
  </si>
  <si>
    <t>1.2. Wsparcie systemowe instytucji pomocy i integracji społecznej</t>
  </si>
  <si>
    <t>1.3. Ogólnopolskie programy integracji i aktywizacji zawodowej</t>
  </si>
  <si>
    <t>2.1. Rozwój kadr nowoczesnej gospodarki</t>
  </si>
  <si>
    <t>2.2. Wsparcie dla systemu adaptacyjności kadr</t>
  </si>
  <si>
    <t>2.3. Wzmocnienie potencjału zdrowia osób pracujących oraz poprawa jakości funkcjonowania systemu ochrony zdrowia</t>
  </si>
  <si>
    <t>3.1. Modernizacja systemu zarządzania i nadzoru w oświacie</t>
  </si>
  <si>
    <t>3.2. Rozwój systemu egzaminów zewnętrznych</t>
  </si>
  <si>
    <t>3.3. Poprawa jakości kształcenia</t>
  </si>
  <si>
    <t>3.4. Otwartość systemu edukacji w kontekście uczenia się przez całe życie</t>
  </si>
  <si>
    <t>4.1. Wzmocnienie i rozwój potencjału dydaktycznego uczelni oraz zwiększenie liczby absolwentów kierunków o kluczowym znaczeniu dla gospodarki opartej na wiedzy</t>
  </si>
  <si>
    <t>4.2. Rozwój kwalifikacji kadr systemu B+R i wzrost świadomości roli nauki w rozwoju gospodarczym</t>
  </si>
  <si>
    <t>5.1. Wzmocnienie potencjału administracji rządowej</t>
  </si>
  <si>
    <t>5.2. Wzmocnienie potencjału administracji samorządowej</t>
  </si>
  <si>
    <t>5.3. Wsparcie na rzecz realizacji Strategii Lizbońskiej</t>
  </si>
  <si>
    <t>5.4. Rozwój potencjału trzeciego sektora</t>
  </si>
  <si>
    <t>5.5. Rozwój dialogu społecznego</t>
  </si>
  <si>
    <t>6.1. Poprawa dostępu do zatrudnienia oraz wspieranie aktywności zawodowej w regionie</t>
  </si>
  <si>
    <t>6.2. Wsparcie oraz promocja przedsiębiorczości i samozatrudnienia</t>
  </si>
  <si>
    <t>6.3. Inicjatywy lokalne na rzecz podnoszenia poziomu aktywności zawodowej na obszarach wiejskich</t>
  </si>
  <si>
    <t>7.1. Rozwój i upowszechnienie aktywnej integracji</t>
  </si>
  <si>
    <t>7.2. Przeciwdziałanie wykluczeniu i wzmocnienie sektora ekonomii społecznej</t>
  </si>
  <si>
    <t>7.3. Inicjatywy lokalne na rzecz aktywnej integracji</t>
  </si>
  <si>
    <t>8.1. Rozwój pracowników i przedsiębiorstw w regionie</t>
  </si>
  <si>
    <t>8.2. Transfer wiedzy</t>
  </si>
  <si>
    <t>9.1. Wyrównywanie szans edukacyjnych i zapewnienie wysokiej jakości usług edukacyjnych świadczonych w systemie oświaty</t>
  </si>
  <si>
    <t>9.2. Podniesienie atrakcyjności i jakości szkolnictwa zawodowego</t>
  </si>
  <si>
    <t>9.3. Upowszechnienie formalnego kształcenia ustawicznego</t>
  </si>
  <si>
    <t>9.4. Wysoko wykwalifikowane kadry systemu oświaty</t>
  </si>
  <si>
    <t>9.5. Oddolne inicjatywy edukacyjne na obszarach wiejskich</t>
  </si>
  <si>
    <t>1.3.1. Projekty na rzecz społeczności romskiej</t>
  </si>
  <si>
    <t>1.3.2. Projekty na rzecz promocji równych szans kobiet i mężczyzn oraz godzenia życia zawodowego i rodzinnego</t>
  </si>
  <si>
    <t>1.3.3. Ochotnicze Hufce Pracy</t>
  </si>
  <si>
    <t>1.3.4. Centralny Zarząd Służby Więziennej</t>
  </si>
  <si>
    <t>1.3.5. Ministerstwo Sprawiedliwości</t>
  </si>
  <si>
    <t>1.3.6. Państwowy Fundusz Rehabilitacji Osób Niepełnosprawnych</t>
  </si>
  <si>
    <t>1.3.7. Projekty skierowane do pracowników migrujących</t>
  </si>
  <si>
    <t>2.1.1 Rozwój kapitału ludzkiego w przedsiębiorstwach</t>
  </si>
  <si>
    <t>2.1.2 Partnerstwo dla zwiększenia adaptacyjności</t>
  </si>
  <si>
    <t>2.1.3 Wsparcie systemowe na rzecz zwiększenia zdolności adaptacyjnych pracowników i przedsiębiorstw</t>
  </si>
  <si>
    <t>2.2.1 Poprawa jakości usług świadczonych przez instytucje wspierające rozwój przedsiębiorczości i innowacyjności</t>
  </si>
  <si>
    <t>2.2.2 Poprawa jakości świadczonych usług szkoleniowych</t>
  </si>
  <si>
    <t>2.3.1 Opracowanie kompleksowych programów zdrowotnych</t>
  </si>
  <si>
    <t>2.3.2 Doskonalenie zawodowe kadr medycznych</t>
  </si>
  <si>
    <t>2.3.3 Podniesienie jakości zarządzania w ochronie zdrowia</t>
  </si>
  <si>
    <t>3.1.1. Tworzenie warunków i narzędzi do monitorowania, ewaluacji i badań systemu oświaty</t>
  </si>
  <si>
    <t>3.1.2. Modernizacja systemu nadzoru pedagogicznego</t>
  </si>
  <si>
    <t>3.3.1. Efektywny system kształcenia i doskonalenia nauczycieli - projekty systemowe</t>
  </si>
  <si>
    <t>3.3.2. Efektywny system kształcenia i doskonalenia nauczycieli - projekty konkursowe</t>
  </si>
  <si>
    <t>3.3.3. Modernizacja treści i metod kształcenia  - projekty systemowe</t>
  </si>
  <si>
    <t>3.3.4. Modernizacja treści i metod kształcenia  - projekty konkursowe</t>
  </si>
  <si>
    <t>3.4.1. Opracowanie i wdrożenie Krajowego Systemu Kwalifikacji</t>
  </si>
  <si>
    <t>3.4.2. Upowszechnienie uczenia się przez całe życie - projekty systemowe</t>
  </si>
  <si>
    <t>3.4.3. Upowszechnienie uczenia się przez całe życie - projekty konkursowe</t>
  </si>
  <si>
    <t>4.1.1 Wzmocnienie potencjału dydaktycznego uczelni</t>
  </si>
  <si>
    <t>4.1.2 Zwiększenie liczby absolwentów kierunków o kluczowym znaczeniu dla gospodarki opartej na wiedzy</t>
  </si>
  <si>
    <t>4.1.3. Wzmocnienie systemowych  narzędzi zarządzania szkolnictwem wyższym</t>
  </si>
  <si>
    <t>5.1.1 Modernizacja systemów zarządzania i podnoszenie kompetencji kadr</t>
  </si>
  <si>
    <t>5.1.2 Wdrażanie systemu zarządzania finansowego w ujęciu zadaniowym</t>
  </si>
  <si>
    <t>5.1.3. Staże i szkolenia praktyczne dla słuchaczy KSAP</t>
  </si>
  <si>
    <t>5.1.4. Wdrażanie reformy administracji skarbowej</t>
  </si>
  <si>
    <t>5.2.1 Modernizacja zarządzania w administracji samorządowej</t>
  </si>
  <si>
    <t>5.2.2 Systemowe wsparcie funkcjonowania administracji samorządowej</t>
  </si>
  <si>
    <t>5.2.3. Podnoszenie kompetencji kadr służb publicznych</t>
  </si>
  <si>
    <t>5.4.1 Wsparcie systemowe dla trzeciego sektora</t>
  </si>
  <si>
    <t>5.4.2 Rozwój dialogu obywatelskiego</t>
  </si>
  <si>
    <t>5.5.1 Wsparcie systemowe dla dialogu społecznego</t>
  </si>
  <si>
    <t>5.5.2 Wzmocnienie uczestników dialogu społecznego</t>
  </si>
  <si>
    <t>6.1.1 Wsparcie osób pozostających bez zatrudnienia na regionalnym rynku pracy</t>
  </si>
  <si>
    <t>6.1.2 Wsparcie powiatowych i wojewódzkich urzędów pracy w realizacji zadań na rzecz aktywizacji zawodowej osób bezrobotnych w regionie</t>
  </si>
  <si>
    <t>7.1.3 Podnoszenie kwalifikacji kadr pomocy i integracji społecznej</t>
  </si>
  <si>
    <t>7.2.1 Aktywizacja zawodowa i społeczna osób zagrożonych wykluczeniem społecznym</t>
  </si>
  <si>
    <t>7.2.2 Wsparcie ekonomii społecznej</t>
  </si>
  <si>
    <t>8.1.1 Wspieranie rozwoju kwalifikacji zawodowych i doradztwo dla przedsiębiorstw</t>
  </si>
  <si>
    <t>8.1.2 Wsparcie procesów adaptacyjnych i modernizacyjnych w regionie</t>
  </si>
  <si>
    <t>8.1.3 Wzmacnianie lokalnego partnerstwa na rzecz adaptacyjności</t>
  </si>
  <si>
    <t>8.1.4 Przewidywanie zmiany gospodarczej</t>
  </si>
  <si>
    <t>8.2.1 Wsparcie dla współpracy sfery nauki i przedsiębiorstw</t>
  </si>
  <si>
    <t>8.2.2 Regionalne Strategie Innowacji</t>
  </si>
  <si>
    <t>9.1.2 Wyrównywanie szans edukacyjnych uczniów z grup o utrudnionym dostępie do edukacji oraz zmniejszanie różnic w jakości usług edukacyjnych</t>
  </si>
  <si>
    <t>9.1.3 Pomoc stypendialna dla uczniów szczególnie uzdolnionych</t>
  </si>
  <si>
    <t>Powiat bolesławiecki</t>
  </si>
  <si>
    <t>Powiat dzierżoniowski</t>
  </si>
  <si>
    <t>Powiat jaworski</t>
  </si>
  <si>
    <t>Powiat jeleniogórski</t>
  </si>
  <si>
    <t>Powiat kamiennogórski</t>
  </si>
  <si>
    <t>Powiat kłodzki</t>
  </si>
  <si>
    <t>Powiat lubański</t>
  </si>
  <si>
    <t>Powiat lwówecki</t>
  </si>
  <si>
    <t>Powiat strzeliński</t>
  </si>
  <si>
    <t>Powiat świdnicki</t>
  </si>
  <si>
    <t>Powiat wałbrzyski</t>
  </si>
  <si>
    <t>Powiat ząbkowicki</t>
  </si>
  <si>
    <t>Powiat zgorzelecki</t>
  </si>
  <si>
    <t>Powiat złotoryjski</t>
  </si>
  <si>
    <t>Powiat m. Jelenia Góra</t>
  </si>
  <si>
    <t>Powiat głogowski</t>
  </si>
  <si>
    <t>Powiat górowski</t>
  </si>
  <si>
    <t>Powiat legnicki</t>
  </si>
  <si>
    <t>Powiat lubiński</t>
  </si>
  <si>
    <t>Powiat polkowicki</t>
  </si>
  <si>
    <t>Powiat wołowski</t>
  </si>
  <si>
    <t>Powiat m. Legnica</t>
  </si>
  <si>
    <t>Powiat milicki</t>
  </si>
  <si>
    <t>Powiat oleśnicki</t>
  </si>
  <si>
    <t>Powiat oławski</t>
  </si>
  <si>
    <t>Powiat średzki</t>
  </si>
  <si>
    <t>Powiat trzebnicki</t>
  </si>
  <si>
    <t>Powiat wrocławski</t>
  </si>
  <si>
    <t>Powiat m. Wrocław</t>
  </si>
  <si>
    <t>29!Dolnośląskie</t>
  </si>
  <si>
    <t>Powiat augustowski</t>
  </si>
  <si>
    <t>Powiat białostocki</t>
  </si>
  <si>
    <t>Powiat hajnowski</t>
  </si>
  <si>
    <t>Powiat moniecki</t>
  </si>
  <si>
    <t>Powiat sejneński</t>
  </si>
  <si>
    <t>Powiat siemiatycki</t>
  </si>
  <si>
    <t>Powiat sokólski</t>
  </si>
  <si>
    <t>Powiat suwalski</t>
  </si>
  <si>
    <t>Powiat m. Białystok</t>
  </si>
  <si>
    <t>Powiat m. Suwałki</t>
  </si>
  <si>
    <t>Powiat grajewski</t>
  </si>
  <si>
    <t>Powiat kolneński</t>
  </si>
  <si>
    <t>Powiat łomżyński</t>
  </si>
  <si>
    <t>Powiat wysokomazowiecki</t>
  </si>
  <si>
    <t>Powiat zambrowski</t>
  </si>
  <si>
    <t>Powiat m. Łomża</t>
  </si>
  <si>
    <t>21!Warmińsko-mazurskie</t>
  </si>
  <si>
    <t>5!8</t>
  </si>
  <si>
    <t>8!9</t>
  </si>
  <si>
    <t>2. Rozwój zasobów ludzkich i potencjału adaptacyjnego przedsiębiorstw oraz poprawa stanu zatrudnienia osób pracujących</t>
  </si>
  <si>
    <t>Brak</t>
  </si>
  <si>
    <t>Podstawowe</t>
  </si>
  <si>
    <t>Gimnazjalne</t>
  </si>
  <si>
    <t>Panadgimnazjalne</t>
  </si>
  <si>
    <t>Pomaturalne</t>
  </si>
  <si>
    <t>Wyższe</t>
  </si>
  <si>
    <t>1</t>
  </si>
  <si>
    <t>35!Wielkopolskie</t>
  </si>
  <si>
    <t>6.1.3 Poprawa zdolności do zatrudnienia oraz podnoszenie poziomu aktywności zawodowej osób bezrobotnych</t>
  </si>
  <si>
    <t>7.1.1 Rozwój i upowszechnianie aktywnej integracji przez ośrodki pomocy społecznej</t>
  </si>
  <si>
    <t>7.1.2 Rozwój i upowszechnianie aktywnej integracji przez powiatowe centra pomocy rodzinie</t>
  </si>
  <si>
    <t>9.1.1 Zmniejszanie nierówności w stopniu upowszechnienia edukacji przedszkolnej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</si>
</sst>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15]d\ mmmm\ yyyy"/>
  </numFmts>
  <fonts count="30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22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9" xfId="52" applyNumberFormat="1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8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10" fillId="15" borderId="0" xfId="44" applyFill="1" applyAlignment="1" applyProtection="1">
      <alignment/>
      <protection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7" fillId="7" borderId="0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quotePrefix="1">
      <alignment/>
    </xf>
    <xf numFmtId="49" fontId="0" fillId="0" borderId="0" xfId="0" applyNumberFormat="1" applyFont="1" applyAlignment="1">
      <alignment/>
    </xf>
    <xf numFmtId="49" fontId="2" fillId="0" borderId="0" xfId="53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49" fontId="4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Listy do comb" xfId="52"/>
    <cellStyle name="Normal_Listy do comb_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6</xdr:row>
      <xdr:rowOff>133350</xdr:rowOff>
    </xdr:from>
    <xdr:to>
      <xdr:col>13</xdr:col>
      <xdr:colOff>504825</xdr:colOff>
      <xdr:row>7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352550"/>
          <a:ext cx="1647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20</xdr:row>
      <xdr:rowOff>66675</xdr:rowOff>
    </xdr:from>
    <xdr:to>
      <xdr:col>8</xdr:col>
      <xdr:colOff>1571625</xdr:colOff>
      <xdr:row>26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4267200"/>
          <a:ext cx="3086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C7"/>
  <sheetViews>
    <sheetView showGridLines="0" showRowColHeaders="0" showZeros="0" showOutlineSymbols="0" workbookViewId="0" topLeftCell="A1">
      <selection activeCell="A1" sqref="A1:C1"/>
    </sheetView>
  </sheetViews>
  <sheetFormatPr defaultColWidth="9.140625" defaultRowHeight="12.75"/>
  <cols>
    <col min="1" max="1" width="42.28125" style="0" customWidth="1"/>
    <col min="2" max="2" width="2.28125" style="0" customWidth="1"/>
    <col min="3" max="3" width="38.28125" style="15" customWidth="1"/>
  </cols>
  <sheetData>
    <row r="1" spans="1:3" ht="12.75">
      <c r="A1" s="30" t="s">
        <v>481</v>
      </c>
      <c r="B1" s="30"/>
      <c r="C1" s="30"/>
    </row>
    <row r="3" spans="1:3" ht="12.75">
      <c r="A3" s="14" t="s">
        <v>423</v>
      </c>
      <c r="C3" s="7" t="s">
        <v>419</v>
      </c>
    </row>
    <row r="4" spans="1:3" ht="12.75">
      <c r="A4" s="14" t="s">
        <v>424</v>
      </c>
      <c r="C4" s="7" t="s">
        <v>419</v>
      </c>
    </row>
    <row r="5" spans="1:3" ht="12.75">
      <c r="A5" s="14" t="s">
        <v>425</v>
      </c>
      <c r="C5" s="7" t="s">
        <v>419</v>
      </c>
    </row>
    <row r="6" spans="1:3" ht="12.75">
      <c r="A6" s="14" t="s">
        <v>422</v>
      </c>
      <c r="C6" s="7" t="s">
        <v>419</v>
      </c>
    </row>
    <row r="7" spans="1:3" ht="12.75">
      <c r="A7" s="14" t="s">
        <v>426</v>
      </c>
      <c r="C7" s="7" t="s">
        <v>419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"/>
  <sheetViews>
    <sheetView workbookViewId="0" topLeftCell="A1">
      <selection activeCell="A2" sqref="A2:CZ20000"/>
    </sheetView>
  </sheetViews>
  <sheetFormatPr defaultColWidth="9.140625" defaultRowHeight="12.75"/>
  <cols>
    <col min="1" max="1" width="13.7109375" style="0" customWidth="1"/>
    <col min="4" max="4" width="42.28125" style="0" bestFit="1" customWidth="1"/>
    <col min="5" max="5" width="102.8515625" style="0" bestFit="1" customWidth="1"/>
  </cols>
  <sheetData>
    <row r="1" spans="1:5" ht="12.75">
      <c r="A1" t="s">
        <v>370</v>
      </c>
      <c r="B1" t="s">
        <v>371</v>
      </c>
      <c r="C1" t="s">
        <v>372</v>
      </c>
      <c r="D1" t="s">
        <v>413</v>
      </c>
      <c r="E1" t="s">
        <v>431</v>
      </c>
    </row>
    <row r="2" spans="1:4" ht="12.75">
      <c r="A2" s="3" t="s">
        <v>419</v>
      </c>
      <c r="B2" s="3" t="s">
        <v>419</v>
      </c>
      <c r="C2" s="3" t="s">
        <v>419</v>
      </c>
      <c r="D2" s="3" t="s">
        <v>419</v>
      </c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E1"/>
  <sheetViews>
    <sheetView workbookViewId="0" topLeftCell="A1">
      <selection activeCell="A2" sqref="A2:CZ20000"/>
    </sheetView>
  </sheetViews>
  <sheetFormatPr defaultColWidth="9.140625" defaultRowHeight="12.75"/>
  <cols>
    <col min="1" max="1" width="22.00390625" style="3" customWidth="1"/>
    <col min="2" max="2" width="9.140625" style="3" customWidth="1"/>
    <col min="3" max="3" width="9.28125" style="3" bestFit="1" customWidth="1"/>
    <col min="4" max="4" width="9.140625" style="3" customWidth="1"/>
    <col min="5" max="5" width="7.8515625" style="3" customWidth="1"/>
    <col min="6" max="16384" width="9.140625" style="3" customWidth="1"/>
  </cols>
  <sheetData>
    <row r="1" spans="1:5" ht="12.75">
      <c r="A1" s="5">
        <f>COUNTA(B:B)</f>
        <v>0</v>
      </c>
      <c r="C1" s="3">
        <v>29</v>
      </c>
      <c r="D1" s="3" t="str">
        <f>ADDRESS($A$1+1,$C$1,4,1)</f>
        <v>AC1</v>
      </c>
      <c r="E1" s="5" t="str">
        <f>ADDRESS($A$1+2,$C$1,4,1)</f>
        <v>AC2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C3"/>
  <sheetViews>
    <sheetView workbookViewId="0" topLeftCell="A1">
      <selection activeCell="A2" sqref="A2:CZ20000"/>
    </sheetView>
  </sheetViews>
  <sheetFormatPr defaultColWidth="9.140625" defaultRowHeight="12.75"/>
  <cols>
    <col min="1" max="14" width="15.7109375" style="3" customWidth="1"/>
    <col min="15" max="15" width="24.28125" style="3" customWidth="1"/>
    <col min="16" max="16" width="25.57421875" style="3" customWidth="1"/>
    <col min="17" max="16384" width="15.7109375" style="3" customWidth="1"/>
  </cols>
  <sheetData>
    <row r="1" spans="1:29" ht="12.75">
      <c r="A1" s="3" t="s">
        <v>393</v>
      </c>
      <c r="B1" s="3" t="s">
        <v>404</v>
      </c>
      <c r="C1" s="3" t="s">
        <v>405</v>
      </c>
      <c r="D1" s="3" t="s">
        <v>406</v>
      </c>
      <c r="E1" s="3" t="s">
        <v>407</v>
      </c>
      <c r="F1" s="3" t="s">
        <v>408</v>
      </c>
      <c r="G1" s="3" t="s">
        <v>394</v>
      </c>
      <c r="H1" s="3" t="s">
        <v>437</v>
      </c>
      <c r="I1" s="3" t="s">
        <v>395</v>
      </c>
      <c r="J1" s="3" t="s">
        <v>396</v>
      </c>
      <c r="K1" s="3" t="s">
        <v>451</v>
      </c>
      <c r="L1" s="3" t="s">
        <v>397</v>
      </c>
      <c r="M1" s="3" t="s">
        <v>398</v>
      </c>
      <c r="N1" s="3" t="s">
        <v>399</v>
      </c>
      <c r="O1" s="3" t="s">
        <v>400</v>
      </c>
      <c r="P1" s="3" t="s">
        <v>409</v>
      </c>
      <c r="Q1" s="3" t="s">
        <v>401</v>
      </c>
      <c r="R1" s="3" t="s">
        <v>410</v>
      </c>
      <c r="S1" s="3" t="s">
        <v>402</v>
      </c>
      <c r="T1" s="3" t="s">
        <v>403</v>
      </c>
      <c r="U1" s="3" t="s">
        <v>440</v>
      </c>
      <c r="V1" s="3" t="s">
        <v>435</v>
      </c>
      <c r="W1" s="3" t="s">
        <v>436</v>
      </c>
      <c r="X1" s="3" t="s">
        <v>483</v>
      </c>
      <c r="Y1" s="3" t="s">
        <v>441</v>
      </c>
      <c r="Z1" s="3" t="s">
        <v>411</v>
      </c>
      <c r="AA1" s="3" t="s">
        <v>453</v>
      </c>
      <c r="AB1" s="3" t="s">
        <v>421</v>
      </c>
      <c r="AC1" s="3" t="s">
        <v>420</v>
      </c>
    </row>
    <row r="2" spans="2:29" ht="12.75">
      <c r="B2" s="3" t="s">
        <v>419</v>
      </c>
      <c r="C2" s="3" t="s">
        <v>419</v>
      </c>
      <c r="D2" s="3" t="s">
        <v>419</v>
      </c>
      <c r="E2" s="3" t="s">
        <v>419</v>
      </c>
      <c r="F2" s="3" t="s">
        <v>419</v>
      </c>
      <c r="G2" s="3" t="s">
        <v>419</v>
      </c>
      <c r="H2" s="3" t="s">
        <v>419</v>
      </c>
      <c r="K2" s="3" t="b">
        <v>1</v>
      </c>
      <c r="L2" s="3" t="s">
        <v>419</v>
      </c>
      <c r="M2" s="3" t="s">
        <v>419</v>
      </c>
      <c r="N2" s="3" t="s">
        <v>419</v>
      </c>
      <c r="O2" s="3" t="s">
        <v>419</v>
      </c>
      <c r="R2" s="3" t="s">
        <v>419</v>
      </c>
      <c r="S2" s="3" t="s">
        <v>419</v>
      </c>
      <c r="T2" s="3" t="s">
        <v>419</v>
      </c>
      <c r="U2" s="3" t="b">
        <v>0</v>
      </c>
      <c r="V2" s="3" t="s">
        <v>419</v>
      </c>
      <c r="W2" s="3" t="s">
        <v>419</v>
      </c>
      <c r="Y2" s="3" t="b">
        <v>0</v>
      </c>
      <c r="Z2" s="3" t="b">
        <v>1</v>
      </c>
      <c r="AA2" s="3" t="s">
        <v>419</v>
      </c>
      <c r="AB2" s="3" t="s">
        <v>419</v>
      </c>
      <c r="AC2" s="3" t="s">
        <v>419</v>
      </c>
    </row>
    <row r="3" spans="19:29" ht="12.75">
      <c r="S3" s="27"/>
      <c r="T3" s="27"/>
      <c r="AC3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V396"/>
  <sheetViews>
    <sheetView zoomScale="85" zoomScaleNormal="85" workbookViewId="0" topLeftCell="A1">
      <selection activeCell="B1" sqref="B1"/>
    </sheetView>
  </sheetViews>
  <sheetFormatPr defaultColWidth="9.140625" defaultRowHeight="12.75"/>
  <cols>
    <col min="1" max="1" width="13.28125" style="3" customWidth="1"/>
    <col min="2" max="2" width="23.8515625" style="3" customWidth="1"/>
    <col min="3" max="3" width="22.00390625" style="28" customWidth="1"/>
    <col min="4" max="4" width="27.57421875" style="3" customWidth="1"/>
    <col min="5" max="5" width="23.140625" style="3" customWidth="1"/>
    <col min="6" max="6" width="23.28125" style="3" customWidth="1"/>
    <col min="7" max="7" width="45.8515625" style="3" customWidth="1"/>
    <col min="8" max="8" width="98.00390625" style="3" customWidth="1"/>
    <col min="9" max="9" width="72.7109375" style="3" customWidth="1"/>
    <col min="10" max="10" width="58.140625" style="3" customWidth="1"/>
    <col min="11" max="11" width="32.140625" style="3" customWidth="1"/>
    <col min="12" max="12" width="30.140625" style="3" customWidth="1"/>
    <col min="13" max="13" width="42.28125" style="3" customWidth="1"/>
    <col min="14" max="14" width="27.00390625" style="3" customWidth="1"/>
    <col min="15" max="15" width="18.7109375" style="3" customWidth="1"/>
    <col min="16" max="16" width="17.140625" style="3" customWidth="1"/>
    <col min="17" max="17" width="21.8515625" style="3" customWidth="1"/>
    <col min="18" max="18" width="16.00390625" style="3" customWidth="1"/>
    <col min="19" max="19" width="43.8515625" style="3" customWidth="1"/>
    <col min="20" max="20" width="26.57421875" style="3" customWidth="1"/>
    <col min="21" max="21" width="33.8515625" style="3" customWidth="1"/>
    <col min="22" max="22" width="71.28125" style="3" customWidth="1"/>
    <col min="23" max="23" width="89.57421875" style="3" customWidth="1"/>
    <col min="24" max="24" width="51.7109375" style="3" customWidth="1"/>
    <col min="25" max="25" width="34.7109375" style="3" customWidth="1"/>
    <col min="26" max="26" width="30.00390625" style="3" customWidth="1"/>
    <col min="27" max="27" width="17.8515625" style="3" customWidth="1"/>
    <col min="28" max="16384" width="9.140625" style="3" customWidth="1"/>
  </cols>
  <sheetData>
    <row r="1" spans="1:27" ht="12.75">
      <c r="A1" s="6" t="s">
        <v>367</v>
      </c>
      <c r="B1" s="6" t="s">
        <v>482</v>
      </c>
      <c r="C1" s="28" t="s">
        <v>437</v>
      </c>
      <c r="D1" s="6" t="s">
        <v>366</v>
      </c>
      <c r="E1" s="6" t="s">
        <v>353</v>
      </c>
      <c r="F1" s="13" t="s">
        <v>435</v>
      </c>
      <c r="G1" s="13" t="s">
        <v>458</v>
      </c>
      <c r="H1" s="13" t="s">
        <v>431</v>
      </c>
      <c r="I1" s="6" t="s">
        <v>412</v>
      </c>
      <c r="J1" s="6" t="s">
        <v>454</v>
      </c>
      <c r="K1" s="6"/>
      <c r="L1" s="6" t="s">
        <v>355</v>
      </c>
      <c r="M1" s="6"/>
      <c r="N1" s="6"/>
      <c r="O1" s="6"/>
      <c r="P1" s="6"/>
      <c r="Q1" s="6"/>
      <c r="R1" s="6"/>
      <c r="S1" s="6"/>
      <c r="T1" s="13"/>
      <c r="U1" s="6"/>
      <c r="V1" s="6"/>
      <c r="W1" s="13"/>
      <c r="X1" s="13"/>
      <c r="Y1" s="13"/>
      <c r="Z1" s="13"/>
      <c r="AA1" s="13"/>
    </row>
    <row r="2" spans="1:18" ht="12.75">
      <c r="A2" s="3" t="s">
        <v>369</v>
      </c>
      <c r="B2" s="3" t="s">
        <v>167</v>
      </c>
      <c r="C2" s="28" t="s">
        <v>608</v>
      </c>
      <c r="D2" s="3" t="s">
        <v>418</v>
      </c>
      <c r="E2" s="3" t="s">
        <v>629</v>
      </c>
      <c r="F2" s="3" t="s">
        <v>432</v>
      </c>
      <c r="G2" s="3" t="s">
        <v>455</v>
      </c>
      <c r="H2" s="3" t="s">
        <v>459</v>
      </c>
      <c r="I2" s="3" t="s">
        <v>498</v>
      </c>
      <c r="J2" s="3" t="s">
        <v>528</v>
      </c>
      <c r="L2" s="3" t="s">
        <v>474</v>
      </c>
      <c r="R2" s="8"/>
    </row>
    <row r="3" spans="1:18" ht="12.75">
      <c r="A3" s="3" t="s">
        <v>368</v>
      </c>
      <c r="B3" s="3" t="s">
        <v>168</v>
      </c>
      <c r="C3" s="28" t="s">
        <v>579</v>
      </c>
      <c r="D3" s="3" t="s">
        <v>427</v>
      </c>
      <c r="E3" s="3" t="s">
        <v>630</v>
      </c>
      <c r="F3" s="3" t="s">
        <v>434</v>
      </c>
      <c r="G3" s="3" t="s">
        <v>442</v>
      </c>
      <c r="H3" s="3" t="s">
        <v>628</v>
      </c>
      <c r="I3" s="3" t="s">
        <v>499</v>
      </c>
      <c r="J3" s="3" t="s">
        <v>529</v>
      </c>
      <c r="L3" s="3" t="s">
        <v>414</v>
      </c>
      <c r="R3" s="8"/>
    </row>
    <row r="4" spans="2:18" ht="12.75">
      <c r="B4" s="3" t="s">
        <v>169</v>
      </c>
      <c r="C4" s="28" t="s">
        <v>580</v>
      </c>
      <c r="D4" s="3" t="s">
        <v>354</v>
      </c>
      <c r="E4" s="3" t="s">
        <v>631</v>
      </c>
      <c r="F4" s="3" t="s">
        <v>433</v>
      </c>
      <c r="G4" s="3" t="s">
        <v>456</v>
      </c>
      <c r="H4" s="3" t="s">
        <v>460</v>
      </c>
      <c r="I4" s="3" t="s">
        <v>500</v>
      </c>
      <c r="J4" s="3" t="s">
        <v>530</v>
      </c>
      <c r="L4" s="3" t="s">
        <v>467</v>
      </c>
      <c r="R4" s="8"/>
    </row>
    <row r="5" spans="1:18" ht="12.75">
      <c r="A5" s="13"/>
      <c r="B5" s="3" t="s">
        <v>170</v>
      </c>
      <c r="C5" s="28" t="s">
        <v>594</v>
      </c>
      <c r="E5" s="3" t="s">
        <v>632</v>
      </c>
      <c r="G5" s="3" t="s">
        <v>443</v>
      </c>
      <c r="H5" s="3" t="s">
        <v>461</v>
      </c>
      <c r="I5" s="3" t="s">
        <v>501</v>
      </c>
      <c r="J5" s="3" t="s">
        <v>531</v>
      </c>
      <c r="L5" s="3" t="s">
        <v>468</v>
      </c>
      <c r="R5" s="8"/>
    </row>
    <row r="6" spans="2:48" ht="11.25" customHeight="1">
      <c r="B6" s="3" t="s">
        <v>171</v>
      </c>
      <c r="C6" s="28" t="s">
        <v>595</v>
      </c>
      <c r="E6" s="3" t="s">
        <v>633</v>
      </c>
      <c r="G6" s="3" t="s">
        <v>457</v>
      </c>
      <c r="H6" s="3" t="s">
        <v>462</v>
      </c>
      <c r="I6" s="3" t="s">
        <v>502</v>
      </c>
      <c r="J6" s="3" t="s">
        <v>532</v>
      </c>
      <c r="L6" s="3" t="s">
        <v>415</v>
      </c>
      <c r="R6" s="8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2:18" ht="12.75">
      <c r="B7" s="26" t="s">
        <v>172</v>
      </c>
      <c r="C7" s="28" t="s">
        <v>581</v>
      </c>
      <c r="E7" s="3" t="s">
        <v>634</v>
      </c>
      <c r="G7" s="3" t="s">
        <v>444</v>
      </c>
      <c r="H7" s="3" t="s">
        <v>463</v>
      </c>
      <c r="I7" s="3" t="s">
        <v>503</v>
      </c>
      <c r="J7" s="3" t="s">
        <v>533</v>
      </c>
      <c r="L7" s="3" t="s">
        <v>416</v>
      </c>
      <c r="R7" s="8"/>
    </row>
    <row r="8" spans="2:18" ht="12.75">
      <c r="B8" s="3" t="s">
        <v>173</v>
      </c>
      <c r="C8" s="28" t="s">
        <v>582</v>
      </c>
      <c r="G8" s="3" t="s">
        <v>445</v>
      </c>
      <c r="H8" s="3" t="s">
        <v>465</v>
      </c>
      <c r="I8" s="3" t="s">
        <v>504</v>
      </c>
      <c r="J8" s="3" t="s">
        <v>534</v>
      </c>
      <c r="L8" s="3" t="s">
        <v>469</v>
      </c>
      <c r="R8" s="8"/>
    </row>
    <row r="9" spans="2:18" ht="12.75">
      <c r="B9" s="3" t="s">
        <v>174</v>
      </c>
      <c r="C9" s="28" t="s">
        <v>583</v>
      </c>
      <c r="G9" s="3" t="s">
        <v>449</v>
      </c>
      <c r="H9" s="3" t="s">
        <v>464</v>
      </c>
      <c r="I9" s="3" t="s">
        <v>505</v>
      </c>
      <c r="J9" s="3" t="s">
        <v>535</v>
      </c>
      <c r="L9" s="3" t="s">
        <v>470</v>
      </c>
      <c r="R9" s="8"/>
    </row>
    <row r="10" spans="2:48" ht="11.25" customHeight="1">
      <c r="B10" s="3" t="s">
        <v>175</v>
      </c>
      <c r="C10" s="28" t="s">
        <v>584</v>
      </c>
      <c r="G10" s="3" t="s">
        <v>448</v>
      </c>
      <c r="H10" s="3" t="s">
        <v>466</v>
      </c>
      <c r="I10" s="3" t="s">
        <v>506</v>
      </c>
      <c r="J10" s="3" t="s">
        <v>536</v>
      </c>
      <c r="L10" s="3" t="s">
        <v>417</v>
      </c>
      <c r="R10" s="8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2:18" ht="12.75">
      <c r="B11" s="3" t="s">
        <v>176</v>
      </c>
      <c r="C11" s="28" t="s">
        <v>596</v>
      </c>
      <c r="G11" s="3" t="s">
        <v>447</v>
      </c>
      <c r="I11" s="3" t="s">
        <v>507</v>
      </c>
      <c r="J11" s="3" t="s">
        <v>537</v>
      </c>
      <c r="L11" s="3" t="s">
        <v>471</v>
      </c>
      <c r="R11" s="8"/>
    </row>
    <row r="12" spans="2:18" ht="12.75">
      <c r="B12" s="3" t="s">
        <v>177</v>
      </c>
      <c r="C12" s="28" t="s">
        <v>585</v>
      </c>
      <c r="G12" s="3" t="s">
        <v>446</v>
      </c>
      <c r="I12" s="3" t="s">
        <v>508</v>
      </c>
      <c r="J12" s="3" t="s">
        <v>538</v>
      </c>
      <c r="L12" s="3" t="s">
        <v>472</v>
      </c>
      <c r="R12" s="8"/>
    </row>
    <row r="13" spans="2:18" ht="12.75">
      <c r="B13" s="3" t="s">
        <v>178</v>
      </c>
      <c r="C13" s="28" t="s">
        <v>597</v>
      </c>
      <c r="G13" s="3" t="s">
        <v>450</v>
      </c>
      <c r="I13" s="3" t="s">
        <v>509</v>
      </c>
      <c r="J13" s="3" t="s">
        <v>539</v>
      </c>
      <c r="L13" s="3" t="s">
        <v>473</v>
      </c>
      <c r="R13" s="8"/>
    </row>
    <row r="14" spans="2:12" ht="12.75">
      <c r="B14" s="3" t="s">
        <v>179</v>
      </c>
      <c r="C14" s="28" t="s">
        <v>586</v>
      </c>
      <c r="I14" s="3" t="s">
        <v>510</v>
      </c>
      <c r="J14" s="3" t="s">
        <v>540</v>
      </c>
      <c r="L14" s="3" t="s">
        <v>354</v>
      </c>
    </row>
    <row r="15" spans="2:12" ht="12.75">
      <c r="B15" s="3" t="s">
        <v>180</v>
      </c>
      <c r="C15" s="28" t="s">
        <v>593</v>
      </c>
      <c r="I15" s="3" t="s">
        <v>511</v>
      </c>
      <c r="J15" s="3" t="s">
        <v>541</v>
      </c>
      <c r="L15" s="3" t="s">
        <v>475</v>
      </c>
    </row>
    <row r="16" spans="2:12" ht="12.75">
      <c r="B16" s="3" t="s">
        <v>181</v>
      </c>
      <c r="C16" s="28" t="s">
        <v>600</v>
      </c>
      <c r="I16" s="3" t="s">
        <v>512</v>
      </c>
      <c r="J16" s="3" t="s">
        <v>542</v>
      </c>
      <c r="L16" s="3" t="s">
        <v>414</v>
      </c>
    </row>
    <row r="17" spans="2:12" ht="12.75">
      <c r="B17" s="3" t="s">
        <v>182</v>
      </c>
      <c r="C17" s="28" t="s">
        <v>607</v>
      </c>
      <c r="I17" s="3" t="s">
        <v>513</v>
      </c>
      <c r="J17" s="3" t="s">
        <v>543</v>
      </c>
      <c r="L17" s="3" t="s">
        <v>476</v>
      </c>
    </row>
    <row r="18" spans="3:12" ht="12.75">
      <c r="C18" s="28" t="s">
        <v>601</v>
      </c>
      <c r="I18" s="3" t="s">
        <v>514</v>
      </c>
      <c r="J18" s="3" t="s">
        <v>544</v>
      </c>
      <c r="L18" s="3" t="s">
        <v>417</v>
      </c>
    </row>
    <row r="19" spans="3:12" ht="12.75">
      <c r="C19" s="28" t="s">
        <v>602</v>
      </c>
      <c r="I19" s="3" t="s">
        <v>515</v>
      </c>
      <c r="J19" s="3" t="s">
        <v>545</v>
      </c>
      <c r="L19" s="3" t="s">
        <v>477</v>
      </c>
    </row>
    <row r="20" spans="3:12" ht="12.75">
      <c r="C20" s="28" t="s">
        <v>603</v>
      </c>
      <c r="I20" s="3" t="s">
        <v>516</v>
      </c>
      <c r="J20" s="3" t="s">
        <v>546</v>
      </c>
      <c r="L20" s="3" t="s">
        <v>471</v>
      </c>
    </row>
    <row r="21" spans="3:12" ht="12.75">
      <c r="C21" s="28" t="s">
        <v>598</v>
      </c>
      <c r="I21" s="3" t="s">
        <v>517</v>
      </c>
      <c r="J21" s="3" t="s">
        <v>547</v>
      </c>
      <c r="L21" s="3" t="s">
        <v>354</v>
      </c>
    </row>
    <row r="22" spans="3:12" ht="12.75">
      <c r="C22" s="28" t="s">
        <v>587</v>
      </c>
      <c r="I22" s="3" t="s">
        <v>518</v>
      </c>
      <c r="J22" s="3" t="s">
        <v>548</v>
      </c>
      <c r="L22" s="3" t="s">
        <v>478</v>
      </c>
    </row>
    <row r="23" spans="3:12" ht="12.75">
      <c r="C23" s="28" t="s">
        <v>604</v>
      </c>
      <c r="I23" s="3" t="s">
        <v>519</v>
      </c>
      <c r="J23" s="3" t="s">
        <v>549</v>
      </c>
      <c r="L23" s="3" t="s">
        <v>470</v>
      </c>
    </row>
    <row r="24" spans="3:12" ht="12.75">
      <c r="C24" s="28" t="s">
        <v>588</v>
      </c>
      <c r="I24" s="3" t="s">
        <v>520</v>
      </c>
      <c r="J24" s="3" t="s">
        <v>550</v>
      </c>
      <c r="L24" s="3" t="s">
        <v>417</v>
      </c>
    </row>
    <row r="25" spans="3:12" ht="12.75">
      <c r="C25" s="28" t="s">
        <v>605</v>
      </c>
      <c r="I25" s="3" t="s">
        <v>521</v>
      </c>
      <c r="J25" s="3" t="s">
        <v>551</v>
      </c>
      <c r="L25" s="3" t="s">
        <v>469</v>
      </c>
    </row>
    <row r="26" spans="3:12" ht="12.75">
      <c r="C26" s="28" t="s">
        <v>589</v>
      </c>
      <c r="I26" s="3" t="s">
        <v>522</v>
      </c>
      <c r="J26" s="3" t="s">
        <v>552</v>
      </c>
      <c r="L26" s="3" t="s">
        <v>479</v>
      </c>
    </row>
    <row r="27" spans="3:12" ht="12.75">
      <c r="C27" s="28" t="s">
        <v>599</v>
      </c>
      <c r="I27" s="3" t="s">
        <v>523</v>
      </c>
      <c r="J27" s="3" t="s">
        <v>553</v>
      </c>
      <c r="L27" s="3" t="s">
        <v>471</v>
      </c>
    </row>
    <row r="28" spans="3:12" ht="12.75">
      <c r="C28" s="28" t="s">
        <v>606</v>
      </c>
      <c r="I28" s="3" t="s">
        <v>524</v>
      </c>
      <c r="J28" s="3" t="s">
        <v>554</v>
      </c>
      <c r="L28" s="3" t="s">
        <v>354</v>
      </c>
    </row>
    <row r="29" spans="3:21" ht="12.75">
      <c r="C29" s="28" t="s">
        <v>590</v>
      </c>
      <c r="I29" s="3" t="s">
        <v>525</v>
      </c>
      <c r="J29" s="3" t="s">
        <v>555</v>
      </c>
      <c r="L29" s="3" t="s">
        <v>484</v>
      </c>
      <c r="T29" s="8"/>
      <c r="U29" s="8"/>
    </row>
    <row r="30" spans="3:21" ht="12.75">
      <c r="C30" s="28" t="s">
        <v>591</v>
      </c>
      <c r="I30" s="3" t="s">
        <v>526</v>
      </c>
      <c r="J30" s="3" t="s">
        <v>556</v>
      </c>
      <c r="L30" s="3" t="s">
        <v>414</v>
      </c>
      <c r="T30" s="8"/>
      <c r="U30" s="8"/>
    </row>
    <row r="31" spans="3:21" ht="12.75">
      <c r="C31" s="28" t="s">
        <v>592</v>
      </c>
      <c r="I31" s="3" t="s">
        <v>527</v>
      </c>
      <c r="J31" s="3" t="s">
        <v>557</v>
      </c>
      <c r="L31" s="3" t="s">
        <v>416</v>
      </c>
      <c r="T31" s="8"/>
      <c r="U31" s="8"/>
    </row>
    <row r="32" spans="3:21" ht="12.75">
      <c r="C32" s="28" t="s">
        <v>0</v>
      </c>
      <c r="J32" s="3" t="s">
        <v>558</v>
      </c>
      <c r="L32" s="3" t="s">
        <v>469</v>
      </c>
      <c r="T32" s="8"/>
      <c r="U32" s="8"/>
    </row>
    <row r="33" spans="2:21" ht="12.75">
      <c r="B33" s="7"/>
      <c r="C33" s="29" t="s">
        <v>192</v>
      </c>
      <c r="J33" s="3" t="s">
        <v>559</v>
      </c>
      <c r="L33" s="3" t="s">
        <v>485</v>
      </c>
      <c r="T33" s="8"/>
      <c r="U33" s="8"/>
    </row>
    <row r="34" spans="2:21" ht="12.75" customHeight="1">
      <c r="B34" s="7"/>
      <c r="C34" s="29" t="s">
        <v>193</v>
      </c>
      <c r="J34" s="3" t="s">
        <v>560</v>
      </c>
      <c r="L34" s="3" t="s">
        <v>470</v>
      </c>
      <c r="T34" s="8"/>
      <c r="U34" s="8"/>
    </row>
    <row r="35" spans="2:21" ht="12.75">
      <c r="B35" s="7"/>
      <c r="C35" s="29" t="s">
        <v>183</v>
      </c>
      <c r="J35" s="3" t="s">
        <v>561</v>
      </c>
      <c r="L35" s="3" t="s">
        <v>486</v>
      </c>
      <c r="T35" s="8"/>
      <c r="U35" s="8"/>
    </row>
    <row r="36" spans="2:21" ht="12.75">
      <c r="B36" s="7"/>
      <c r="C36" s="29" t="s">
        <v>194</v>
      </c>
      <c r="J36" s="3" t="s">
        <v>562</v>
      </c>
      <c r="L36" s="3" t="s">
        <v>417</v>
      </c>
      <c r="T36" s="8"/>
      <c r="U36" s="8"/>
    </row>
    <row r="37" spans="2:21" ht="12.75">
      <c r="B37" s="7"/>
      <c r="C37" s="29" t="s">
        <v>195</v>
      </c>
      <c r="J37" s="3" t="s">
        <v>563</v>
      </c>
      <c r="L37" s="3" t="s">
        <v>487</v>
      </c>
      <c r="T37" s="8"/>
      <c r="U37" s="8"/>
    </row>
    <row r="38" spans="2:21" ht="12.75">
      <c r="B38" s="7"/>
      <c r="C38" s="29" t="s">
        <v>196</v>
      </c>
      <c r="J38" s="3" t="s">
        <v>564</v>
      </c>
      <c r="L38" s="3" t="s">
        <v>471</v>
      </c>
      <c r="T38" s="8"/>
      <c r="U38" s="8"/>
    </row>
    <row r="39" spans="2:21" ht="12.75">
      <c r="B39" s="7"/>
      <c r="C39" s="29" t="s">
        <v>184</v>
      </c>
      <c r="J39" s="3" t="s">
        <v>565</v>
      </c>
      <c r="L39" s="3" t="s">
        <v>488</v>
      </c>
      <c r="T39" s="8"/>
      <c r="U39" s="8"/>
    </row>
    <row r="40" spans="2:21" ht="12.75">
      <c r="B40" s="7"/>
      <c r="C40" s="29" t="s">
        <v>197</v>
      </c>
      <c r="J40" s="3" t="s">
        <v>566</v>
      </c>
      <c r="L40" s="3" t="s">
        <v>354</v>
      </c>
      <c r="T40" s="8"/>
      <c r="U40" s="8"/>
    </row>
    <row r="41" spans="2:21" ht="12.75">
      <c r="B41" s="7"/>
      <c r="C41" s="29" t="s">
        <v>191</v>
      </c>
      <c r="J41" s="3" t="s">
        <v>567</v>
      </c>
      <c r="L41" s="3" t="s">
        <v>489</v>
      </c>
      <c r="T41" s="8"/>
      <c r="U41" s="8"/>
    </row>
    <row r="42" spans="2:21" ht="12.75">
      <c r="B42" s="7"/>
      <c r="C42" s="29" t="s">
        <v>203</v>
      </c>
      <c r="J42" s="3" t="s">
        <v>637</v>
      </c>
      <c r="L42" s="3" t="s">
        <v>414</v>
      </c>
      <c r="T42" s="8"/>
      <c r="U42" s="8"/>
    </row>
    <row r="43" spans="2:21" ht="12.75">
      <c r="B43" s="7"/>
      <c r="C43" s="29" t="s">
        <v>204</v>
      </c>
      <c r="J43" s="3" t="s">
        <v>638</v>
      </c>
      <c r="L43" s="3" t="s">
        <v>469</v>
      </c>
      <c r="T43" s="8"/>
      <c r="U43" s="8"/>
    </row>
    <row r="44" spans="2:21" ht="12.75" customHeight="1">
      <c r="B44" s="7"/>
      <c r="C44" s="29" t="s">
        <v>205</v>
      </c>
      <c r="J44" s="3" t="s">
        <v>639</v>
      </c>
      <c r="L44" s="3" t="s">
        <v>417</v>
      </c>
      <c r="T44" s="8"/>
      <c r="U44" s="8"/>
    </row>
    <row r="45" spans="2:21" ht="12.75">
      <c r="B45" s="7"/>
      <c r="C45" s="29" t="s">
        <v>185</v>
      </c>
      <c r="J45" s="3" t="s">
        <v>568</v>
      </c>
      <c r="L45" s="3" t="s">
        <v>471</v>
      </c>
      <c r="T45" s="8"/>
      <c r="U45" s="8"/>
    </row>
    <row r="46" spans="2:21" ht="12.75">
      <c r="B46" s="7"/>
      <c r="C46" s="29" t="s">
        <v>186</v>
      </c>
      <c r="J46" s="3" t="s">
        <v>569</v>
      </c>
      <c r="L46" s="3" t="s">
        <v>472</v>
      </c>
      <c r="T46" s="8"/>
      <c r="U46" s="8"/>
    </row>
    <row r="47" spans="2:21" ht="12.75">
      <c r="B47" s="7"/>
      <c r="C47" s="29" t="s">
        <v>198</v>
      </c>
      <c r="J47" s="3" t="s">
        <v>570</v>
      </c>
      <c r="L47" s="3" t="s">
        <v>354</v>
      </c>
      <c r="T47" s="8"/>
      <c r="U47" s="8"/>
    </row>
    <row r="48" spans="2:21" ht="12.75">
      <c r="B48" s="7"/>
      <c r="C48" s="29" t="s">
        <v>199</v>
      </c>
      <c r="J48" s="3" t="s">
        <v>571</v>
      </c>
      <c r="L48" s="3" t="s">
        <v>490</v>
      </c>
      <c r="T48" s="8"/>
      <c r="U48" s="8"/>
    </row>
    <row r="49" spans="2:21" ht="12.75">
      <c r="B49" s="7"/>
      <c r="C49" s="29" t="s">
        <v>187</v>
      </c>
      <c r="J49" s="3" t="s">
        <v>572</v>
      </c>
      <c r="L49" s="3" t="s">
        <v>491</v>
      </c>
      <c r="T49" s="8"/>
      <c r="U49" s="8"/>
    </row>
    <row r="50" spans="2:21" ht="12.75">
      <c r="B50" s="7"/>
      <c r="C50" s="29" t="s">
        <v>188</v>
      </c>
      <c r="J50" s="3" t="s">
        <v>573</v>
      </c>
      <c r="L50" s="3" t="s">
        <v>414</v>
      </c>
      <c r="T50" s="8"/>
      <c r="U50" s="8"/>
    </row>
    <row r="51" spans="2:12" ht="12.75">
      <c r="B51" s="7"/>
      <c r="C51" s="29" t="s">
        <v>200</v>
      </c>
      <c r="J51" s="3" t="s">
        <v>574</v>
      </c>
      <c r="L51" s="3" t="s">
        <v>467</v>
      </c>
    </row>
    <row r="52" spans="2:12" ht="12.75">
      <c r="B52" s="7"/>
      <c r="C52" s="29" t="s">
        <v>189</v>
      </c>
      <c r="I52" s="3" t="s">
        <v>635</v>
      </c>
      <c r="J52" s="3" t="s">
        <v>575</v>
      </c>
      <c r="L52" s="3" t="s">
        <v>415</v>
      </c>
    </row>
    <row r="53" spans="2:12" ht="12.75">
      <c r="B53" s="7"/>
      <c r="C53" s="29" t="s">
        <v>201</v>
      </c>
      <c r="J53" s="3" t="s">
        <v>576</v>
      </c>
      <c r="L53" s="3" t="s">
        <v>416</v>
      </c>
    </row>
    <row r="54" spans="2:12" ht="12.75">
      <c r="B54" s="7"/>
      <c r="C54" s="29" t="s">
        <v>202</v>
      </c>
      <c r="J54" s="3" t="s">
        <v>640</v>
      </c>
      <c r="L54" s="3" t="s">
        <v>469</v>
      </c>
    </row>
    <row r="55" spans="2:12" ht="12.75">
      <c r="B55" s="7"/>
      <c r="C55" s="29" t="s">
        <v>190</v>
      </c>
      <c r="J55" s="3" t="s">
        <v>577</v>
      </c>
      <c r="L55" s="3" t="s">
        <v>473</v>
      </c>
    </row>
    <row r="56" spans="2:12" ht="12.75">
      <c r="B56" s="7"/>
      <c r="C56" s="28" t="s">
        <v>1</v>
      </c>
      <c r="J56" s="3" t="s">
        <v>578</v>
      </c>
      <c r="L56" s="3" t="s">
        <v>471</v>
      </c>
    </row>
    <row r="57" spans="2:12" ht="12.75">
      <c r="B57" s="7"/>
      <c r="C57" s="28" t="s">
        <v>206</v>
      </c>
      <c r="L57" s="3" t="s">
        <v>492</v>
      </c>
    </row>
    <row r="58" spans="2:12" ht="12.75">
      <c r="B58" s="7"/>
      <c r="C58" s="28" t="s">
        <v>211</v>
      </c>
      <c r="L58" s="3" t="s">
        <v>493</v>
      </c>
    </row>
    <row r="59" spans="2:12" ht="12.75">
      <c r="B59" s="7"/>
      <c r="C59" s="28" t="s">
        <v>212</v>
      </c>
      <c r="L59" s="3" t="s">
        <v>494</v>
      </c>
    </row>
    <row r="60" spans="2:12" ht="12.75">
      <c r="B60" s="7"/>
      <c r="C60" s="28" t="s">
        <v>213</v>
      </c>
      <c r="L60" s="3" t="s">
        <v>354</v>
      </c>
    </row>
    <row r="61" spans="2:12" ht="12.75">
      <c r="B61" s="7"/>
      <c r="C61" s="28" t="s">
        <v>219</v>
      </c>
      <c r="L61" s="3" t="s">
        <v>495</v>
      </c>
    </row>
    <row r="62" spans="2:12" ht="12.75">
      <c r="B62" s="7"/>
      <c r="C62" s="28" t="s">
        <v>214</v>
      </c>
      <c r="L62" s="3" t="s">
        <v>414</v>
      </c>
    </row>
    <row r="63" spans="2:12" ht="12.75">
      <c r="B63" s="7"/>
      <c r="C63" s="28" t="s">
        <v>220</v>
      </c>
      <c r="L63" s="3" t="s">
        <v>415</v>
      </c>
    </row>
    <row r="64" spans="2:12" ht="12.75">
      <c r="B64" s="7"/>
      <c r="C64" s="28" t="s">
        <v>221</v>
      </c>
      <c r="L64" s="3" t="s">
        <v>496</v>
      </c>
    </row>
    <row r="65" spans="2:12" ht="12.75">
      <c r="B65" s="7"/>
      <c r="C65" s="28" t="s">
        <v>222</v>
      </c>
      <c r="L65" s="3" t="s">
        <v>469</v>
      </c>
    </row>
    <row r="66" spans="2:12" ht="12.75">
      <c r="B66" s="7"/>
      <c r="C66" s="28" t="s">
        <v>223</v>
      </c>
      <c r="L66" s="3" t="s">
        <v>471</v>
      </c>
    </row>
    <row r="67" spans="2:12" ht="12.75">
      <c r="B67" s="7"/>
      <c r="C67" s="28" t="s">
        <v>224</v>
      </c>
      <c r="L67" s="3" t="s">
        <v>497</v>
      </c>
    </row>
    <row r="68" spans="2:12" ht="12.75">
      <c r="B68" s="7"/>
      <c r="C68" s="28" t="s">
        <v>210</v>
      </c>
      <c r="L68" s="3" t="s">
        <v>473</v>
      </c>
    </row>
    <row r="69" spans="2:12" ht="12.75">
      <c r="B69" s="7"/>
      <c r="C69" s="28" t="s">
        <v>217</v>
      </c>
      <c r="L69" s="3" t="s">
        <v>354</v>
      </c>
    </row>
    <row r="70" spans="2:12" ht="12.75">
      <c r="B70" s="7"/>
      <c r="C70" s="28" t="s">
        <v>228</v>
      </c>
      <c r="L70" s="3" t="s">
        <v>626</v>
      </c>
    </row>
    <row r="71" spans="2:12" ht="12.75">
      <c r="B71" s="7"/>
      <c r="C71" s="28" t="s">
        <v>218</v>
      </c>
      <c r="L71" s="3" t="s">
        <v>414</v>
      </c>
    </row>
    <row r="72" spans="2:12" ht="12.75">
      <c r="B72" s="7"/>
      <c r="C72" s="28" t="s">
        <v>225</v>
      </c>
      <c r="L72" s="3" t="s">
        <v>469</v>
      </c>
    </row>
    <row r="73" spans="2:12" ht="12.75">
      <c r="B73" s="7"/>
      <c r="C73" s="28" t="s">
        <v>207</v>
      </c>
      <c r="L73" s="3" t="s">
        <v>487</v>
      </c>
    </row>
    <row r="74" spans="2:12" ht="12.75">
      <c r="B74" s="7"/>
      <c r="C74" s="28" t="s">
        <v>226</v>
      </c>
      <c r="L74" s="3" t="s">
        <v>471</v>
      </c>
    </row>
    <row r="75" spans="2:12" ht="12.75">
      <c r="B75" s="7"/>
      <c r="C75" s="28" t="s">
        <v>208</v>
      </c>
      <c r="L75" s="3" t="s">
        <v>354</v>
      </c>
    </row>
    <row r="76" spans="2:12" ht="12.75">
      <c r="B76" s="7"/>
      <c r="C76" s="28" t="s">
        <v>227</v>
      </c>
      <c r="L76" s="3" t="s">
        <v>627</v>
      </c>
    </row>
    <row r="77" spans="2:12" ht="12.75">
      <c r="B77" s="7"/>
      <c r="C77" s="28" t="s">
        <v>588</v>
      </c>
      <c r="L77" s="3" t="s">
        <v>414</v>
      </c>
    </row>
    <row r="78" spans="2:12" ht="12.75">
      <c r="B78" s="7"/>
      <c r="C78" s="28" t="s">
        <v>215</v>
      </c>
      <c r="L78" s="3" t="s">
        <v>469</v>
      </c>
    </row>
    <row r="79" spans="2:12" ht="12.75">
      <c r="B79" s="7"/>
      <c r="C79" s="28" t="s">
        <v>209</v>
      </c>
      <c r="L79" s="3" t="s">
        <v>470</v>
      </c>
    </row>
    <row r="80" spans="2:12" ht="12.75">
      <c r="B80" s="7"/>
      <c r="C80" s="28" t="s">
        <v>216</v>
      </c>
      <c r="L80" s="3" t="s">
        <v>417</v>
      </c>
    </row>
    <row r="81" spans="2:12" ht="12.75">
      <c r="B81" s="7"/>
      <c r="C81" s="28" t="s">
        <v>2</v>
      </c>
      <c r="L81" s="3" t="s">
        <v>487</v>
      </c>
    </row>
    <row r="82" spans="2:12" ht="12.75">
      <c r="B82" s="7"/>
      <c r="C82" s="28" t="s">
        <v>229</v>
      </c>
      <c r="L82" s="3" t="s">
        <v>471</v>
      </c>
    </row>
    <row r="83" spans="2:12" ht="12.75">
      <c r="B83" s="7"/>
      <c r="C83" s="28" t="s">
        <v>235</v>
      </c>
      <c r="L83" s="3" t="s">
        <v>479</v>
      </c>
    </row>
    <row r="84" spans="2:12" ht="12.75">
      <c r="B84" s="7"/>
      <c r="C84" s="28" t="s">
        <v>234</v>
      </c>
      <c r="L84" s="3" t="s">
        <v>354</v>
      </c>
    </row>
    <row r="85" spans="2:3" ht="12.75">
      <c r="B85" s="7"/>
      <c r="C85" s="28" t="s">
        <v>242</v>
      </c>
    </row>
    <row r="86" spans="2:3" ht="12.75">
      <c r="B86" s="7"/>
      <c r="C86" s="28" t="s">
        <v>230</v>
      </c>
    </row>
    <row r="87" spans="2:3" ht="12.75">
      <c r="B87" s="7"/>
      <c r="C87" s="28" t="s">
        <v>236</v>
      </c>
    </row>
    <row r="88" spans="2:3" ht="12.75">
      <c r="B88" s="7"/>
      <c r="C88" s="28" t="s">
        <v>231</v>
      </c>
    </row>
    <row r="89" spans="2:3" ht="12.75">
      <c r="B89" s="7"/>
      <c r="C89" s="28" t="s">
        <v>232</v>
      </c>
    </row>
    <row r="90" spans="2:3" ht="12.75">
      <c r="B90" s="7"/>
      <c r="C90" s="28" t="s">
        <v>233</v>
      </c>
    </row>
    <row r="91" spans="2:3" ht="12.75">
      <c r="B91" s="7"/>
      <c r="C91" s="28" t="s">
        <v>237</v>
      </c>
    </row>
    <row r="92" spans="2:3" ht="12.75">
      <c r="B92" s="7"/>
      <c r="C92" s="28" t="s">
        <v>241</v>
      </c>
    </row>
    <row r="93" spans="2:3" ht="12.75">
      <c r="B93" s="7"/>
      <c r="C93" s="28" t="s">
        <v>238</v>
      </c>
    </row>
    <row r="94" spans="2:3" ht="12.75">
      <c r="B94" s="7"/>
      <c r="C94" s="28" t="s">
        <v>239</v>
      </c>
    </row>
    <row r="95" spans="2:3" ht="12.75">
      <c r="B95" s="7"/>
      <c r="C95" s="28" t="s">
        <v>240</v>
      </c>
    </row>
    <row r="96" spans="2:3" ht="12.75">
      <c r="B96" s="7"/>
      <c r="C96" s="28" t="s">
        <v>3</v>
      </c>
    </row>
    <row r="97" spans="2:3" ht="12.75">
      <c r="B97" s="7"/>
      <c r="C97" s="28" t="s">
        <v>255</v>
      </c>
    </row>
    <row r="98" ht="12.75">
      <c r="C98" s="28" t="s">
        <v>254</v>
      </c>
    </row>
    <row r="99" ht="12.75">
      <c r="C99" s="28" t="s">
        <v>243</v>
      </c>
    </row>
    <row r="100" ht="12.75">
      <c r="C100" s="28" t="s">
        <v>244</v>
      </c>
    </row>
    <row r="101" ht="12.75">
      <c r="C101" s="28" t="s">
        <v>245</v>
      </c>
    </row>
    <row r="102" ht="12.75">
      <c r="C102" s="28" t="s">
        <v>256</v>
      </c>
    </row>
    <row r="103" ht="12.75">
      <c r="C103" s="28" t="s">
        <v>246</v>
      </c>
    </row>
    <row r="104" ht="12.75">
      <c r="C104" s="28" t="s">
        <v>265</v>
      </c>
    </row>
    <row r="105" ht="12.75">
      <c r="C105" s="28" t="s">
        <v>263</v>
      </c>
    </row>
    <row r="106" ht="12.75">
      <c r="C106" s="28" t="s">
        <v>264</v>
      </c>
    </row>
    <row r="107" ht="12.75">
      <c r="C107" s="28" t="s">
        <v>257</v>
      </c>
    </row>
    <row r="108" ht="12.75">
      <c r="C108" s="28" t="s">
        <v>247</v>
      </c>
    </row>
    <row r="109" ht="12.75">
      <c r="C109" s="28" t="s">
        <v>258</v>
      </c>
    </row>
    <row r="110" ht="12.75">
      <c r="C110" s="28" t="s">
        <v>259</v>
      </c>
    </row>
    <row r="111" ht="12.75">
      <c r="C111" s="28" t="s">
        <v>248</v>
      </c>
    </row>
    <row r="112" ht="12.75">
      <c r="C112" s="28" t="s">
        <v>260</v>
      </c>
    </row>
    <row r="113" ht="12.75">
      <c r="C113" s="28" t="s">
        <v>261</v>
      </c>
    </row>
    <row r="114" ht="12.75">
      <c r="C114" s="28" t="s">
        <v>249</v>
      </c>
    </row>
    <row r="115" ht="12.75">
      <c r="C115" s="28" t="s">
        <v>262</v>
      </c>
    </row>
    <row r="116" ht="12.75">
      <c r="C116" s="28" t="s">
        <v>215</v>
      </c>
    </row>
    <row r="117" ht="12.75">
      <c r="C117" s="28" t="s">
        <v>250</v>
      </c>
    </row>
    <row r="118" ht="12.75">
      <c r="C118" s="28" t="s">
        <v>251</v>
      </c>
    </row>
    <row r="119" ht="12.75">
      <c r="C119" s="28" t="s">
        <v>252</v>
      </c>
    </row>
    <row r="120" ht="12.75">
      <c r="C120" s="28" t="s">
        <v>253</v>
      </c>
    </row>
    <row r="121" ht="12.75">
      <c r="C121" s="28" t="s">
        <v>4</v>
      </c>
    </row>
    <row r="122" ht="12.75">
      <c r="C122" s="29" t="s">
        <v>266</v>
      </c>
    </row>
    <row r="123" ht="12.75">
      <c r="C123" s="29" t="s">
        <v>267</v>
      </c>
    </row>
    <row r="124" ht="12.75">
      <c r="C124" s="29" t="s">
        <v>268</v>
      </c>
    </row>
    <row r="125" ht="12.75">
      <c r="C125" s="29" t="s">
        <v>269</v>
      </c>
    </row>
    <row r="126" ht="12.75">
      <c r="C126" s="29" t="s">
        <v>278</v>
      </c>
    </row>
    <row r="127" ht="12.75">
      <c r="C127" s="29" t="s">
        <v>270</v>
      </c>
    </row>
    <row r="128" ht="12.75">
      <c r="C128" s="29" t="s">
        <v>279</v>
      </c>
    </row>
    <row r="129" ht="12.75">
      <c r="C129" s="29" t="s">
        <v>287</v>
      </c>
    </row>
    <row r="130" ht="12.75">
      <c r="C130" s="29" t="s">
        <v>286</v>
      </c>
    </row>
    <row r="131" ht="12.75">
      <c r="C131" s="29" t="s">
        <v>277</v>
      </c>
    </row>
    <row r="132" ht="12.75">
      <c r="C132" s="29" t="s">
        <v>271</v>
      </c>
    </row>
    <row r="133" ht="12.75">
      <c r="C133" s="29" t="s">
        <v>280</v>
      </c>
    </row>
    <row r="134" ht="12.75">
      <c r="C134" s="29" t="s">
        <v>281</v>
      </c>
    </row>
    <row r="135" ht="12.75">
      <c r="C135" s="29" t="s">
        <v>282</v>
      </c>
    </row>
    <row r="136" ht="12.75">
      <c r="C136" s="29" t="s">
        <v>272</v>
      </c>
    </row>
    <row r="137" ht="12.75">
      <c r="C137" s="29" t="s">
        <v>273</v>
      </c>
    </row>
    <row r="138" ht="12.75">
      <c r="C138" s="29" t="s">
        <v>274</v>
      </c>
    </row>
    <row r="139" ht="12.75">
      <c r="C139" s="29" t="s">
        <v>283</v>
      </c>
    </row>
    <row r="140" ht="12.75">
      <c r="C140" s="29" t="s">
        <v>275</v>
      </c>
    </row>
    <row r="141" ht="12.75">
      <c r="C141" s="29" t="s">
        <v>284</v>
      </c>
    </row>
    <row r="142" ht="12.75">
      <c r="C142" s="29" t="s">
        <v>285</v>
      </c>
    </row>
    <row r="143" ht="12.75">
      <c r="C143" s="29" t="s">
        <v>276</v>
      </c>
    </row>
    <row r="144" ht="12.75">
      <c r="C144" s="28" t="s">
        <v>5</v>
      </c>
    </row>
    <row r="145" ht="12.75">
      <c r="C145" s="28" t="s">
        <v>320</v>
      </c>
    </row>
    <row r="146" ht="12.75">
      <c r="C146" s="28" t="s">
        <v>288</v>
      </c>
    </row>
    <row r="147" ht="12.75">
      <c r="C147" s="28" t="s">
        <v>321</v>
      </c>
    </row>
    <row r="148" ht="12.75">
      <c r="C148" s="28" t="s">
        <v>289</v>
      </c>
    </row>
    <row r="149" ht="12.75">
      <c r="C149" s="28" t="s">
        <v>308</v>
      </c>
    </row>
    <row r="150" ht="12.75">
      <c r="C150" s="28" t="s">
        <v>309</v>
      </c>
    </row>
    <row r="151" ht="12.75">
      <c r="C151" s="28" t="s">
        <v>322</v>
      </c>
    </row>
    <row r="152" ht="12.75">
      <c r="C152" s="28" t="s">
        <v>310</v>
      </c>
    </row>
    <row r="153" ht="12.75">
      <c r="C153" s="28" t="s">
        <v>323</v>
      </c>
    </row>
    <row r="154" ht="12.75">
      <c r="C154" s="28" t="s">
        <v>296</v>
      </c>
    </row>
    <row r="155" ht="12.75">
      <c r="C155" s="28" t="s">
        <v>306</v>
      </c>
    </row>
    <row r="156" ht="12.75">
      <c r="C156" s="28" t="s">
        <v>295</v>
      </c>
    </row>
    <row r="157" ht="12.75">
      <c r="C157" s="28" t="s">
        <v>328</v>
      </c>
    </row>
    <row r="158" ht="12.75">
      <c r="C158" s="28" t="s">
        <v>307</v>
      </c>
    </row>
    <row r="159" ht="12.75">
      <c r="C159" s="28" t="s">
        <v>329</v>
      </c>
    </row>
    <row r="160" ht="12.75">
      <c r="C160" s="28" t="s">
        <v>297</v>
      </c>
    </row>
    <row r="161" ht="12.75">
      <c r="C161" s="28" t="s">
        <v>311</v>
      </c>
    </row>
    <row r="162" ht="12.75">
      <c r="C162" s="28" t="s">
        <v>290</v>
      </c>
    </row>
    <row r="163" ht="12.75">
      <c r="C163" s="28" t="s">
        <v>312</v>
      </c>
    </row>
    <row r="164" ht="12.75">
      <c r="C164" s="28" t="s">
        <v>298</v>
      </c>
    </row>
    <row r="165" ht="12.75">
      <c r="C165" s="28" t="s">
        <v>299</v>
      </c>
    </row>
    <row r="166" ht="12.75">
      <c r="C166" s="28" t="s">
        <v>313</v>
      </c>
    </row>
    <row r="167" ht="12.75">
      <c r="C167" s="28" t="s">
        <v>314</v>
      </c>
    </row>
    <row r="168" ht="12.75">
      <c r="C168" s="28" t="s">
        <v>291</v>
      </c>
    </row>
    <row r="169" ht="12.75">
      <c r="C169" s="28" t="s">
        <v>292</v>
      </c>
    </row>
    <row r="170" ht="12.75">
      <c r="C170" s="28" t="s">
        <v>315</v>
      </c>
    </row>
    <row r="171" ht="12.75">
      <c r="C171" s="28" t="s">
        <v>300</v>
      </c>
    </row>
    <row r="172" ht="12.75">
      <c r="C172" s="28" t="s">
        <v>324</v>
      </c>
    </row>
    <row r="173" ht="12.75">
      <c r="C173" s="28" t="s">
        <v>301</v>
      </c>
    </row>
    <row r="174" ht="12.75">
      <c r="C174" s="28" t="s">
        <v>325</v>
      </c>
    </row>
    <row r="175" ht="12.75">
      <c r="C175" s="28" t="s">
        <v>302</v>
      </c>
    </row>
    <row r="176" ht="12.75">
      <c r="C176" s="28" t="s">
        <v>293</v>
      </c>
    </row>
    <row r="177" ht="12.75">
      <c r="C177" s="28" t="s">
        <v>316</v>
      </c>
    </row>
    <row r="178" ht="12.75">
      <c r="C178" s="28" t="s">
        <v>303</v>
      </c>
    </row>
    <row r="179" ht="12.75">
      <c r="C179" s="28" t="s">
        <v>326</v>
      </c>
    </row>
    <row r="180" ht="12.75">
      <c r="C180" s="28" t="s">
        <v>317</v>
      </c>
    </row>
    <row r="181" ht="12.75">
      <c r="C181" s="28" t="s">
        <v>304</v>
      </c>
    </row>
    <row r="182" ht="12.75">
      <c r="C182" s="28" t="s">
        <v>318</v>
      </c>
    </row>
    <row r="183" ht="12.75">
      <c r="C183" s="28" t="s">
        <v>305</v>
      </c>
    </row>
    <row r="184" ht="12.75">
      <c r="C184" s="28" t="s">
        <v>327</v>
      </c>
    </row>
    <row r="185" ht="12.75">
      <c r="C185" s="28" t="s">
        <v>294</v>
      </c>
    </row>
    <row r="186" ht="12.75">
      <c r="C186" s="28" t="s">
        <v>319</v>
      </c>
    </row>
    <row r="187" ht="12.75">
      <c r="C187" s="28" t="s">
        <v>6</v>
      </c>
    </row>
    <row r="188" ht="12.75">
      <c r="C188" s="28" t="s">
        <v>267</v>
      </c>
    </row>
    <row r="189" ht="12.75">
      <c r="C189" s="28" t="s">
        <v>330</v>
      </c>
    </row>
    <row r="190" ht="12.75">
      <c r="C190" s="28" t="s">
        <v>331</v>
      </c>
    </row>
    <row r="191" ht="12.75">
      <c r="C191" s="28" t="s">
        <v>332</v>
      </c>
    </row>
    <row r="192" ht="12.75">
      <c r="C192" s="28" t="s">
        <v>333</v>
      </c>
    </row>
    <row r="193" ht="12.75">
      <c r="C193" s="28" t="s">
        <v>339</v>
      </c>
    </row>
    <row r="194" ht="12.75">
      <c r="C194" s="28" t="s">
        <v>334</v>
      </c>
    </row>
    <row r="195" ht="12.75">
      <c r="C195" s="28" t="s">
        <v>335</v>
      </c>
    </row>
    <row r="196" ht="12.75">
      <c r="C196" s="28" t="s">
        <v>336</v>
      </c>
    </row>
    <row r="197" ht="12.75">
      <c r="C197" s="28" t="s">
        <v>225</v>
      </c>
    </row>
    <row r="198" ht="12.75">
      <c r="C198" s="28" t="s">
        <v>337</v>
      </c>
    </row>
    <row r="199" ht="12.75">
      <c r="C199" s="28" t="s">
        <v>338</v>
      </c>
    </row>
    <row r="200" ht="12.75">
      <c r="C200" s="28" t="s">
        <v>7</v>
      </c>
    </row>
    <row r="201" ht="12.75">
      <c r="C201" s="28" t="s">
        <v>352</v>
      </c>
    </row>
    <row r="202" ht="12.75">
      <c r="C202" s="28" t="s">
        <v>13</v>
      </c>
    </row>
    <row r="203" ht="12.75">
      <c r="C203" s="28" t="s">
        <v>340</v>
      </c>
    </row>
    <row r="204" ht="12.75">
      <c r="C204" s="28" t="s">
        <v>14</v>
      </c>
    </row>
    <row r="205" ht="12.75">
      <c r="C205" s="28" t="s">
        <v>15</v>
      </c>
    </row>
    <row r="206" ht="12.75">
      <c r="C206" s="28" t="s">
        <v>341</v>
      </c>
    </row>
    <row r="207" ht="12.75">
      <c r="C207" s="28" t="s">
        <v>235</v>
      </c>
    </row>
    <row r="208" ht="12.75">
      <c r="C208" s="28" t="s">
        <v>21</v>
      </c>
    </row>
    <row r="209" ht="12.75">
      <c r="C209" s="28" t="s">
        <v>342</v>
      </c>
    </row>
    <row r="210" ht="12.75">
      <c r="C210" s="28" t="s">
        <v>16</v>
      </c>
    </row>
    <row r="211" ht="12.75">
      <c r="C211" s="28" t="s">
        <v>343</v>
      </c>
    </row>
    <row r="212" ht="12.75">
      <c r="C212" s="28" t="s">
        <v>22</v>
      </c>
    </row>
    <row r="213" ht="12.75">
      <c r="C213" s="28" t="s">
        <v>23</v>
      </c>
    </row>
    <row r="214" ht="12.75">
      <c r="C214" s="28" t="s">
        <v>350</v>
      </c>
    </row>
    <row r="215" ht="12.75">
      <c r="C215" s="28" t="s">
        <v>351</v>
      </c>
    </row>
    <row r="216" ht="12.75">
      <c r="C216" s="28" t="s">
        <v>344</v>
      </c>
    </row>
    <row r="217" ht="12.75">
      <c r="C217" s="28" t="s">
        <v>345</v>
      </c>
    </row>
    <row r="218" ht="12.75">
      <c r="C218" s="28" t="s">
        <v>17</v>
      </c>
    </row>
    <row r="219" ht="12.75">
      <c r="C219" s="28" t="s">
        <v>18</v>
      </c>
    </row>
    <row r="220" ht="12.75">
      <c r="C220" s="28" t="s">
        <v>346</v>
      </c>
    </row>
    <row r="221" ht="12.75">
      <c r="C221" s="28" t="s">
        <v>347</v>
      </c>
    </row>
    <row r="222" ht="12.75">
      <c r="C222" s="28" t="s">
        <v>19</v>
      </c>
    </row>
    <row r="223" ht="12.75">
      <c r="C223" s="28" t="s">
        <v>348</v>
      </c>
    </row>
    <row r="224" ht="12.75">
      <c r="C224" s="28" t="s">
        <v>20</v>
      </c>
    </row>
    <row r="225" ht="12.75">
      <c r="C225" s="28" t="s">
        <v>349</v>
      </c>
    </row>
    <row r="226" ht="12.75">
      <c r="C226" s="28" t="s">
        <v>8</v>
      </c>
    </row>
    <row r="227" ht="12.75">
      <c r="C227" s="29" t="s">
        <v>609</v>
      </c>
    </row>
    <row r="228" ht="12.75">
      <c r="C228" s="29" t="s">
        <v>610</v>
      </c>
    </row>
    <row r="229" ht="12.75">
      <c r="C229" s="29" t="s">
        <v>24</v>
      </c>
    </row>
    <row r="230" ht="12.75">
      <c r="C230" s="29" t="s">
        <v>619</v>
      </c>
    </row>
    <row r="231" ht="12.75">
      <c r="C231" s="29" t="s">
        <v>611</v>
      </c>
    </row>
    <row r="232" ht="12.75">
      <c r="C232" s="29" t="s">
        <v>620</v>
      </c>
    </row>
    <row r="233" ht="12.75">
      <c r="C233" s="29" t="s">
        <v>621</v>
      </c>
    </row>
    <row r="234" ht="12.75">
      <c r="C234" s="29" t="s">
        <v>617</v>
      </c>
    </row>
    <row r="235" ht="12.75">
      <c r="C235" s="29" t="s">
        <v>624</v>
      </c>
    </row>
    <row r="236" ht="12.75">
      <c r="C236" s="29" t="s">
        <v>618</v>
      </c>
    </row>
    <row r="237" ht="12.75">
      <c r="C237" s="29" t="s">
        <v>612</v>
      </c>
    </row>
    <row r="238" ht="12.75">
      <c r="C238" s="29" t="s">
        <v>613</v>
      </c>
    </row>
    <row r="239" ht="12.75">
      <c r="C239" s="29" t="s">
        <v>614</v>
      </c>
    </row>
    <row r="240" ht="12.75">
      <c r="C240" s="29" t="s">
        <v>615</v>
      </c>
    </row>
    <row r="241" ht="12.75">
      <c r="C241" s="29" t="s">
        <v>616</v>
      </c>
    </row>
    <row r="242" ht="12.75">
      <c r="C242" s="29" t="s">
        <v>622</v>
      </c>
    </row>
    <row r="243" ht="12.75">
      <c r="C243" s="29" t="s">
        <v>623</v>
      </c>
    </row>
    <row r="244" ht="12.75">
      <c r="C244" s="28" t="s">
        <v>9</v>
      </c>
    </row>
    <row r="245" ht="12.75">
      <c r="C245" s="28" t="s">
        <v>25</v>
      </c>
    </row>
    <row r="246" ht="12.75">
      <c r="C246" s="28" t="s">
        <v>26</v>
      </c>
    </row>
    <row r="247" ht="12.75">
      <c r="C247" s="28" t="s">
        <v>27</v>
      </c>
    </row>
    <row r="248" ht="12.75">
      <c r="C248" s="28" t="s">
        <v>31</v>
      </c>
    </row>
    <row r="249" ht="12.75">
      <c r="C249" s="28" t="s">
        <v>32</v>
      </c>
    </row>
    <row r="250" ht="12.75">
      <c r="C250" s="28" t="s">
        <v>33</v>
      </c>
    </row>
    <row r="251" ht="12.75">
      <c r="C251" s="28" t="s">
        <v>34</v>
      </c>
    </row>
    <row r="252" ht="12.75">
      <c r="C252" s="28" t="s">
        <v>28</v>
      </c>
    </row>
    <row r="253" ht="12.75">
      <c r="C253" s="28" t="s">
        <v>41</v>
      </c>
    </row>
    <row r="254" ht="12.75">
      <c r="C254" s="28" t="s">
        <v>42</v>
      </c>
    </row>
    <row r="255" ht="12.75">
      <c r="C255" s="28" t="s">
        <v>30</v>
      </c>
    </row>
    <row r="256" ht="12.75">
      <c r="C256" s="28" t="s">
        <v>43</v>
      </c>
    </row>
    <row r="257" ht="12.75">
      <c r="C257" s="28" t="s">
        <v>35</v>
      </c>
    </row>
    <row r="258" ht="12.75">
      <c r="C258" s="28" t="s">
        <v>312</v>
      </c>
    </row>
    <row r="259" ht="12.75">
      <c r="C259" s="28" t="s">
        <v>36</v>
      </c>
    </row>
    <row r="260" ht="12.75">
      <c r="C260" s="28" t="s">
        <v>29</v>
      </c>
    </row>
    <row r="261" ht="12.75">
      <c r="C261" s="28" t="s">
        <v>37</v>
      </c>
    </row>
    <row r="262" ht="12.75">
      <c r="C262" s="28" t="s">
        <v>40</v>
      </c>
    </row>
    <row r="263" ht="12.75">
      <c r="C263" s="28" t="s">
        <v>38</v>
      </c>
    </row>
    <row r="264" ht="12.75">
      <c r="C264" s="28" t="s">
        <v>39</v>
      </c>
    </row>
    <row r="265" ht="12.75">
      <c r="C265" s="28" t="s">
        <v>10</v>
      </c>
    </row>
    <row r="266" ht="12.75">
      <c r="C266" s="28" t="s">
        <v>51</v>
      </c>
    </row>
    <row r="267" ht="12.75">
      <c r="C267" s="28" t="s">
        <v>24</v>
      </c>
    </row>
    <row r="268" ht="12.75">
      <c r="C268" s="28" t="s">
        <v>57</v>
      </c>
    </row>
    <row r="269" ht="12.75">
      <c r="C269" s="28" t="s">
        <v>48</v>
      </c>
    </row>
    <row r="270" ht="12.75">
      <c r="C270" s="28" t="s">
        <v>44</v>
      </c>
    </row>
    <row r="271" ht="12.75">
      <c r="C271" s="28" t="s">
        <v>52</v>
      </c>
    </row>
    <row r="272" ht="12.75">
      <c r="C272" s="28" t="s">
        <v>45</v>
      </c>
    </row>
    <row r="273" ht="12.75">
      <c r="C273" s="28" t="s">
        <v>53</v>
      </c>
    </row>
    <row r="274" ht="12.75">
      <c r="C274" s="28" t="s">
        <v>50</v>
      </c>
    </row>
    <row r="275" ht="12.75">
      <c r="C275" s="28" t="s">
        <v>59</v>
      </c>
    </row>
    <row r="276" ht="12.75">
      <c r="C276" s="28" t="s">
        <v>60</v>
      </c>
    </row>
    <row r="277" ht="12.75">
      <c r="C277" s="28" t="s">
        <v>47</v>
      </c>
    </row>
    <row r="278" ht="12.75">
      <c r="C278" s="28" t="s">
        <v>61</v>
      </c>
    </row>
    <row r="279" ht="12.75">
      <c r="C279" s="28" t="s">
        <v>62</v>
      </c>
    </row>
    <row r="280" ht="12.75">
      <c r="C280" s="28" t="s">
        <v>76</v>
      </c>
    </row>
    <row r="281" ht="12.75">
      <c r="C281" s="28" t="s">
        <v>63</v>
      </c>
    </row>
    <row r="282" ht="12.75">
      <c r="C282" s="28" t="s">
        <v>64</v>
      </c>
    </row>
    <row r="283" ht="12.75">
      <c r="C283" s="28" t="s">
        <v>65</v>
      </c>
    </row>
    <row r="284" ht="12.75">
      <c r="C284" s="28" t="s">
        <v>66</v>
      </c>
    </row>
    <row r="285" ht="12.75">
      <c r="C285" s="28" t="s">
        <v>67</v>
      </c>
    </row>
    <row r="286" ht="12.75">
      <c r="C286" s="28" t="s">
        <v>77</v>
      </c>
    </row>
    <row r="287" ht="12.75">
      <c r="C287" s="28" t="s">
        <v>68</v>
      </c>
    </row>
    <row r="288" ht="12.75">
      <c r="C288" s="28" t="s">
        <v>69</v>
      </c>
    </row>
    <row r="289" ht="12.75">
      <c r="C289" s="28" t="s">
        <v>70</v>
      </c>
    </row>
    <row r="290" ht="12.75">
      <c r="C290" s="28" t="s">
        <v>71</v>
      </c>
    </row>
    <row r="291" ht="12.75">
      <c r="C291" s="28" t="s">
        <v>72</v>
      </c>
    </row>
    <row r="292" ht="12.75">
      <c r="C292" s="28" t="s">
        <v>78</v>
      </c>
    </row>
    <row r="293" ht="12.75">
      <c r="C293" s="28" t="s">
        <v>54</v>
      </c>
    </row>
    <row r="294" ht="12.75">
      <c r="C294" s="28" t="s">
        <v>46</v>
      </c>
    </row>
    <row r="295" ht="12.75">
      <c r="C295" s="28" t="s">
        <v>55</v>
      </c>
    </row>
    <row r="296" ht="12.75">
      <c r="C296" s="28" t="s">
        <v>73</v>
      </c>
    </row>
    <row r="297" ht="12.75">
      <c r="C297" s="28" t="s">
        <v>74</v>
      </c>
    </row>
    <row r="298" ht="12.75">
      <c r="C298" s="28" t="s">
        <v>56</v>
      </c>
    </row>
    <row r="299" ht="12.75">
      <c r="C299" s="28" t="s">
        <v>75</v>
      </c>
    </row>
    <row r="300" ht="12.75">
      <c r="C300" s="28" t="s">
        <v>58</v>
      </c>
    </row>
    <row r="301" ht="12.75">
      <c r="C301" s="28" t="s">
        <v>49</v>
      </c>
    </row>
    <row r="302" ht="12.75">
      <c r="C302" s="28" t="s">
        <v>11</v>
      </c>
    </row>
    <row r="303" ht="12.75">
      <c r="C303" s="28" t="s">
        <v>79</v>
      </c>
    </row>
    <row r="304" ht="12.75">
      <c r="C304" s="28" t="s">
        <v>80</v>
      </c>
    </row>
    <row r="305" ht="12.75">
      <c r="C305" s="28" t="s">
        <v>81</v>
      </c>
    </row>
    <row r="306" ht="12.75">
      <c r="C306" s="28" t="s">
        <v>82</v>
      </c>
    </row>
    <row r="307" ht="12.75">
      <c r="C307" s="28" t="s">
        <v>83</v>
      </c>
    </row>
    <row r="308" ht="12.75">
      <c r="C308" s="28" t="s">
        <v>92</v>
      </c>
    </row>
    <row r="309" ht="12.75">
      <c r="C309" s="28" t="s">
        <v>84</v>
      </c>
    </row>
    <row r="310" ht="12.75">
      <c r="C310" s="28" t="s">
        <v>85</v>
      </c>
    </row>
    <row r="311" ht="12.75">
      <c r="C311" s="28" t="s">
        <v>86</v>
      </c>
    </row>
    <row r="312" ht="12.75">
      <c r="C312" s="28" t="s">
        <v>87</v>
      </c>
    </row>
    <row r="313" ht="12.75">
      <c r="C313" s="28" t="s">
        <v>88</v>
      </c>
    </row>
    <row r="314" ht="12.75">
      <c r="C314" s="28" t="s">
        <v>89</v>
      </c>
    </row>
    <row r="315" ht="12.75">
      <c r="C315" s="28" t="s">
        <v>90</v>
      </c>
    </row>
    <row r="316" ht="12.75">
      <c r="C316" s="28" t="s">
        <v>91</v>
      </c>
    </row>
    <row r="317" ht="12.75">
      <c r="C317" s="28" t="s">
        <v>625</v>
      </c>
    </row>
    <row r="318" ht="12.75">
      <c r="C318" s="29" t="s">
        <v>100</v>
      </c>
    </row>
    <row r="319" ht="12.75">
      <c r="C319" s="29" t="s">
        <v>93</v>
      </c>
    </row>
    <row r="320" ht="12.75">
      <c r="C320" s="29" t="s">
        <v>94</v>
      </c>
    </row>
    <row r="321" ht="12.75">
      <c r="C321" s="29" t="s">
        <v>95</v>
      </c>
    </row>
    <row r="322" ht="12.75">
      <c r="C322" s="29" t="s">
        <v>108</v>
      </c>
    </row>
    <row r="323" ht="12.75">
      <c r="C323" s="29" t="s">
        <v>109</v>
      </c>
    </row>
    <row r="324" ht="12.75">
      <c r="C324" s="29" t="s">
        <v>112</v>
      </c>
    </row>
    <row r="325" ht="12.75">
      <c r="C325" s="29" t="s">
        <v>96</v>
      </c>
    </row>
    <row r="326" ht="12.75">
      <c r="C326" s="29" t="s">
        <v>101</v>
      </c>
    </row>
    <row r="327" ht="12.75">
      <c r="C327" s="29" t="s">
        <v>102</v>
      </c>
    </row>
    <row r="328" ht="12.75">
      <c r="C328" s="29" t="s">
        <v>99</v>
      </c>
    </row>
    <row r="329" ht="12.75">
      <c r="C329" s="29" t="s">
        <v>107</v>
      </c>
    </row>
    <row r="330" ht="12.75">
      <c r="C330" s="29" t="s">
        <v>103</v>
      </c>
    </row>
    <row r="331" ht="12.75">
      <c r="C331" s="29" t="s">
        <v>104</v>
      </c>
    </row>
    <row r="332" ht="12.75">
      <c r="C332" s="29" t="s">
        <v>97</v>
      </c>
    </row>
    <row r="333" ht="12.75">
      <c r="C333" s="29" t="s">
        <v>110</v>
      </c>
    </row>
    <row r="334" ht="12.75">
      <c r="C334" s="29" t="s">
        <v>105</v>
      </c>
    </row>
    <row r="335" ht="12.75">
      <c r="C335" s="29" t="s">
        <v>98</v>
      </c>
    </row>
    <row r="336" ht="12.75">
      <c r="C336" s="29" t="s">
        <v>111</v>
      </c>
    </row>
    <row r="337" ht="12.75">
      <c r="C337" s="29" t="s">
        <v>106</v>
      </c>
    </row>
    <row r="338" ht="12.75">
      <c r="C338" s="29" t="s">
        <v>113</v>
      </c>
    </row>
    <row r="339" ht="12.75">
      <c r="C339" s="28" t="s">
        <v>636</v>
      </c>
    </row>
    <row r="340" ht="12.75">
      <c r="C340" s="28" t="s">
        <v>114</v>
      </c>
    </row>
    <row r="341" ht="12.75">
      <c r="C341" s="28" t="s">
        <v>115</v>
      </c>
    </row>
    <row r="342" ht="12.75">
      <c r="C342" s="28" t="s">
        <v>119</v>
      </c>
    </row>
    <row r="343" ht="12.75">
      <c r="C343" s="28" t="s">
        <v>131</v>
      </c>
    </row>
    <row r="344" ht="12.75">
      <c r="C344" s="28" t="s">
        <v>308</v>
      </c>
    </row>
    <row r="345" ht="12.75">
      <c r="C345" s="28" t="s">
        <v>132</v>
      </c>
    </row>
    <row r="346" ht="12.75">
      <c r="C346" s="28" t="s">
        <v>133</v>
      </c>
    </row>
    <row r="347" ht="12.75">
      <c r="C347" s="28" t="s">
        <v>134</v>
      </c>
    </row>
    <row r="348" ht="12.75">
      <c r="C348" s="28" t="s">
        <v>140</v>
      </c>
    </row>
    <row r="349" ht="12.75">
      <c r="C349" s="28" t="s">
        <v>141</v>
      </c>
    </row>
    <row r="350" ht="12.75">
      <c r="C350" s="28" t="s">
        <v>120</v>
      </c>
    </row>
    <row r="351" ht="12.75">
      <c r="C351" s="28" t="s">
        <v>135</v>
      </c>
    </row>
    <row r="352" ht="12.75">
      <c r="C352" s="28" t="s">
        <v>121</v>
      </c>
    </row>
    <row r="353" ht="12.75">
      <c r="C353" s="28" t="s">
        <v>139</v>
      </c>
    </row>
    <row r="354" ht="12.75">
      <c r="C354" s="28" t="s">
        <v>144</v>
      </c>
    </row>
    <row r="355" ht="12.75">
      <c r="C355" s="28" t="s">
        <v>130</v>
      </c>
    </row>
    <row r="356" ht="12.75">
      <c r="C356" s="28" t="s">
        <v>145</v>
      </c>
    </row>
    <row r="357" ht="12.75">
      <c r="C357" s="28" t="s">
        <v>122</v>
      </c>
    </row>
    <row r="358" ht="12.75">
      <c r="C358" s="28" t="s">
        <v>123</v>
      </c>
    </row>
    <row r="359" ht="12.75">
      <c r="C359" s="28" t="s">
        <v>124</v>
      </c>
    </row>
    <row r="360" ht="12.75">
      <c r="C360" s="28" t="s">
        <v>299</v>
      </c>
    </row>
    <row r="361" ht="12.75">
      <c r="C361" s="28" t="s">
        <v>136</v>
      </c>
    </row>
    <row r="362" ht="12.75">
      <c r="C362" s="28" t="s">
        <v>116</v>
      </c>
    </row>
    <row r="363" ht="12.75">
      <c r="C363" s="28" t="s">
        <v>137</v>
      </c>
    </row>
    <row r="364" ht="12.75">
      <c r="C364" s="28" t="s">
        <v>125</v>
      </c>
    </row>
    <row r="365" ht="12.75">
      <c r="C365" s="28" t="s">
        <v>138</v>
      </c>
    </row>
    <row r="366" ht="12.75">
      <c r="C366" s="28" t="s">
        <v>142</v>
      </c>
    </row>
    <row r="367" ht="12.75">
      <c r="C367" s="28" t="s">
        <v>126</v>
      </c>
    </row>
    <row r="368" ht="12.75">
      <c r="C368" s="28" t="s">
        <v>604</v>
      </c>
    </row>
    <row r="369" ht="12.75">
      <c r="C369" s="28" t="s">
        <v>127</v>
      </c>
    </row>
    <row r="370" ht="12.75">
      <c r="C370" s="28" t="s">
        <v>143</v>
      </c>
    </row>
    <row r="371" ht="12.75">
      <c r="C371" s="28" t="s">
        <v>117</v>
      </c>
    </row>
    <row r="372" ht="12.75">
      <c r="C372" s="28" t="s">
        <v>128</v>
      </c>
    </row>
    <row r="373" ht="12.75">
      <c r="C373" s="28" t="s">
        <v>129</v>
      </c>
    </row>
    <row r="374" ht="12.75">
      <c r="C374" s="28" t="s">
        <v>118</v>
      </c>
    </row>
    <row r="375" ht="12.75">
      <c r="C375" s="28" t="s">
        <v>12</v>
      </c>
    </row>
    <row r="376" ht="12.75">
      <c r="C376" s="28" t="s">
        <v>158</v>
      </c>
    </row>
    <row r="377" ht="12.75">
      <c r="C377" s="28" t="s">
        <v>146</v>
      </c>
    </row>
    <row r="378" ht="12.75">
      <c r="C378" s="28" t="s">
        <v>159</v>
      </c>
    </row>
    <row r="379" ht="12.75">
      <c r="C379" s="28" t="s">
        <v>147</v>
      </c>
    </row>
    <row r="380" ht="12.75">
      <c r="C380" s="28" t="s">
        <v>148</v>
      </c>
    </row>
    <row r="381" ht="12.75">
      <c r="C381" s="28" t="s">
        <v>149</v>
      </c>
    </row>
    <row r="382" ht="12.75">
      <c r="C382" s="28" t="s">
        <v>150</v>
      </c>
    </row>
    <row r="383" ht="12.75">
      <c r="C383" s="28" t="s">
        <v>160</v>
      </c>
    </row>
    <row r="384" ht="12.75">
      <c r="C384" s="28" t="s">
        <v>161</v>
      </c>
    </row>
    <row r="385" ht="12.75">
      <c r="C385" s="28" t="s">
        <v>155</v>
      </c>
    </row>
    <row r="386" ht="12.75">
      <c r="C386" s="28" t="s">
        <v>166</v>
      </c>
    </row>
    <row r="387" ht="12.75">
      <c r="C387" s="28" t="s">
        <v>156</v>
      </c>
    </row>
    <row r="388" ht="12.75">
      <c r="C388" s="28" t="s">
        <v>157</v>
      </c>
    </row>
    <row r="389" ht="12.75">
      <c r="C389" s="28" t="s">
        <v>151</v>
      </c>
    </row>
    <row r="390" ht="12.75">
      <c r="C390" s="28" t="s">
        <v>152</v>
      </c>
    </row>
    <row r="391" ht="12.75">
      <c r="C391" s="28" t="s">
        <v>153</v>
      </c>
    </row>
    <row r="392" ht="12.75">
      <c r="C392" s="28" t="s">
        <v>162</v>
      </c>
    </row>
    <row r="393" ht="12.75">
      <c r="C393" s="28" t="s">
        <v>154</v>
      </c>
    </row>
    <row r="394" ht="12.75">
      <c r="C394" s="28" t="s">
        <v>163</v>
      </c>
    </row>
    <row r="395" ht="12.75">
      <c r="C395" s="28" t="s">
        <v>164</v>
      </c>
    </row>
    <row r="396" ht="12.75">
      <c r="C396" s="28" t="s">
        <v>165</v>
      </c>
    </row>
  </sheetData>
  <mergeCells count="2">
    <mergeCell ref="AA6:AV6"/>
    <mergeCell ref="AA10:AV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showZeros="0" tabSelected="1" showOutlineSymbols="0" workbookViewId="0" topLeftCell="A1">
      <selection activeCell="T51" sqref="T51"/>
    </sheetView>
  </sheetViews>
  <sheetFormatPr defaultColWidth="9.140625" defaultRowHeight="12.75"/>
  <cols>
    <col min="3" max="3" width="9.28125" style="0" customWidth="1"/>
    <col min="5" max="5" width="13.28125" style="0" customWidth="1"/>
    <col min="6" max="6" width="8.28125" style="0" customWidth="1"/>
    <col min="7" max="7" width="6.00390625" style="0" customWidth="1"/>
    <col min="8" max="8" width="1.28515625" style="0" customWidth="1"/>
    <col min="9" max="9" width="23.8515625" style="0" customWidth="1"/>
    <col min="10" max="10" width="2.421875" style="0" hidden="1" customWidth="1"/>
    <col min="11" max="11" width="9.8515625" style="0" customWidth="1"/>
  </cols>
  <sheetData>
    <row r="1" spans="8:20" ht="19.5" customHeight="1">
      <c r="H1" s="33"/>
      <c r="I1" s="33"/>
      <c r="K1" s="16" t="s">
        <v>428</v>
      </c>
      <c r="L1" s="17"/>
      <c r="M1" s="17"/>
      <c r="N1" s="17"/>
      <c r="O1" s="25" t="s">
        <v>438</v>
      </c>
      <c r="P1" s="17"/>
      <c r="Q1" s="17"/>
      <c r="R1" s="17"/>
      <c r="S1" s="17"/>
      <c r="T1" s="17"/>
    </row>
    <row r="2" spans="1:20" ht="15.75">
      <c r="A2" s="10" t="s">
        <v>391</v>
      </c>
      <c r="H2" s="33"/>
      <c r="I2" s="33"/>
      <c r="K2" s="18" t="s">
        <v>429</v>
      </c>
      <c r="L2" s="17"/>
      <c r="M2" s="17"/>
      <c r="N2" s="17"/>
      <c r="O2" s="17"/>
      <c r="P2" s="17"/>
      <c r="Q2" s="17"/>
      <c r="R2" s="17"/>
      <c r="S2" s="17"/>
      <c r="T2" s="17"/>
    </row>
    <row r="3" spans="2:20" ht="15" customHeight="1">
      <c r="B3" s="36">
        <f>Projekt!A2</f>
      </c>
      <c r="C3" s="36"/>
      <c r="D3" s="36"/>
      <c r="E3" s="36"/>
      <c r="F3" s="36"/>
      <c r="G3" s="36"/>
      <c r="H3" s="37"/>
      <c r="I3" s="37"/>
      <c r="J3" s="37"/>
      <c r="K3" s="19"/>
      <c r="L3" s="17"/>
      <c r="M3" s="17"/>
      <c r="N3" s="17"/>
      <c r="O3" s="17"/>
      <c r="P3" s="17"/>
      <c r="Q3" s="17"/>
      <c r="R3" s="17"/>
      <c r="S3" s="17"/>
      <c r="T3" s="17"/>
    </row>
    <row r="4" spans="2:20" ht="15" customHeight="1">
      <c r="B4" s="23"/>
      <c r="C4" s="23"/>
      <c r="D4" s="23"/>
      <c r="E4" s="23"/>
      <c r="F4" s="23"/>
      <c r="G4" s="23"/>
      <c r="H4" s="24"/>
      <c r="I4" s="24"/>
      <c r="J4" s="24"/>
      <c r="K4" s="19"/>
      <c r="L4" s="17"/>
      <c r="M4" s="17"/>
      <c r="N4" s="17"/>
      <c r="O4" s="17"/>
      <c r="P4" s="17"/>
      <c r="Q4" s="17"/>
      <c r="R4" s="17"/>
      <c r="S4" s="17"/>
      <c r="T4" s="17"/>
    </row>
    <row r="5" spans="2:20" ht="15" customHeight="1">
      <c r="B5" s="23"/>
      <c r="C5" s="23"/>
      <c r="D5" s="23"/>
      <c r="E5" s="23"/>
      <c r="F5" s="23"/>
      <c r="G5" s="23"/>
      <c r="H5" s="24"/>
      <c r="I5" s="24"/>
      <c r="J5" s="24"/>
      <c r="K5" s="19"/>
      <c r="L5" s="17"/>
      <c r="M5" s="17"/>
      <c r="N5" s="17"/>
      <c r="O5" s="17"/>
      <c r="P5" s="17"/>
      <c r="Q5" s="17"/>
      <c r="R5" s="17"/>
      <c r="S5" s="17"/>
      <c r="T5" s="17"/>
    </row>
    <row r="6" spans="1:20" ht="15.75">
      <c r="A6" s="10" t="s">
        <v>480</v>
      </c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22"/>
      <c r="B7" s="34">
        <f>Projekt!B2</f>
      </c>
      <c r="C7" s="35"/>
      <c r="D7" s="35"/>
      <c r="E7" s="35"/>
      <c r="F7" s="35"/>
      <c r="G7" s="35"/>
      <c r="H7" s="35"/>
      <c r="I7" s="35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51.75" customHeight="1">
      <c r="A8" s="22"/>
      <c r="B8" s="35"/>
      <c r="C8" s="35"/>
      <c r="D8" s="35"/>
      <c r="E8" s="35"/>
      <c r="F8" s="35"/>
      <c r="G8" s="35"/>
      <c r="H8" s="35"/>
      <c r="I8" s="35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.75" customHeight="1">
      <c r="A9" s="9" t="s">
        <v>452</v>
      </c>
      <c r="B9" s="21"/>
      <c r="C9" s="21"/>
      <c r="D9" s="21"/>
      <c r="E9" s="21"/>
      <c r="F9" s="21"/>
      <c r="G9" s="21"/>
      <c r="H9" s="21"/>
      <c r="I9" s="21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.75" customHeight="1">
      <c r="A10" s="9"/>
      <c r="B10" s="35">
        <f>Projekt!E2</f>
        <v>0</v>
      </c>
      <c r="C10" s="35"/>
      <c r="D10" s="35"/>
      <c r="E10" s="35"/>
      <c r="F10" s="35"/>
      <c r="G10" s="35"/>
      <c r="H10" s="35"/>
      <c r="I10" s="35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customHeight="1">
      <c r="A11" s="22"/>
      <c r="B11" s="35"/>
      <c r="C11" s="35"/>
      <c r="D11" s="35"/>
      <c r="E11" s="35"/>
      <c r="F11" s="35"/>
      <c r="G11" s="35"/>
      <c r="H11" s="35"/>
      <c r="I11" s="35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2.75" customHeight="1">
      <c r="A12" s="9" t="s">
        <v>392</v>
      </c>
      <c r="C12" s="4"/>
      <c r="D12" s="4"/>
      <c r="E12" s="4"/>
      <c r="F12" s="4"/>
      <c r="G12" s="4"/>
      <c r="H12" s="4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2:20" ht="12.75" customHeight="1">
      <c r="B13" s="41">
        <f>Projekt!C2</f>
      </c>
      <c r="C13" s="41"/>
      <c r="D13" s="41"/>
      <c r="E13" s="41"/>
      <c r="F13" s="41"/>
      <c r="G13" s="41"/>
      <c r="H13" s="41"/>
      <c r="I13" s="41"/>
      <c r="J13" s="41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2:20" ht="18.75" customHeight="1">
      <c r="B14" s="41"/>
      <c r="C14" s="41"/>
      <c r="D14" s="41"/>
      <c r="E14" s="41"/>
      <c r="F14" s="41"/>
      <c r="G14" s="41"/>
      <c r="H14" s="41"/>
      <c r="I14" s="41"/>
      <c r="J14" s="41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 customHeight="1">
      <c r="A15" s="9" t="s">
        <v>430</v>
      </c>
      <c r="C15" s="4"/>
      <c r="D15" s="4"/>
      <c r="E15" s="4"/>
      <c r="F15" s="4"/>
      <c r="G15" s="4"/>
      <c r="H15" s="4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2:20" ht="12.75" customHeight="1">
      <c r="B16" s="40">
        <f>Projekt!D2</f>
      </c>
      <c r="C16" s="40"/>
      <c r="D16" s="40"/>
      <c r="E16" s="40"/>
      <c r="F16" s="40"/>
      <c r="G16" s="40"/>
      <c r="H16" s="40"/>
      <c r="I16" s="40"/>
      <c r="J16" s="40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ht="13.5" customHeight="1">
      <c r="B17" s="40"/>
      <c r="C17" s="40"/>
      <c r="D17" s="40"/>
      <c r="E17" s="40"/>
      <c r="F17" s="40"/>
      <c r="G17" s="40"/>
      <c r="H17" s="40"/>
      <c r="I17" s="40"/>
      <c r="J17" s="40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2:20" ht="12.75" customHeight="1">
      <c r="B18" s="40"/>
      <c r="C18" s="40"/>
      <c r="D18" s="40"/>
      <c r="E18" s="40"/>
      <c r="F18" s="40"/>
      <c r="G18" s="40"/>
      <c r="H18" s="40"/>
      <c r="I18" s="40"/>
      <c r="J18" s="40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>
      <c r="A19" s="38"/>
      <c r="B19" s="39"/>
      <c r="C19" s="39"/>
      <c r="D19" s="39"/>
      <c r="E19" s="39"/>
      <c r="F19" s="12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" customHeight="1">
      <c r="A20" s="42" t="s">
        <v>439</v>
      </c>
      <c r="B20" s="33"/>
      <c r="C20" s="33"/>
      <c r="D20" s="33"/>
      <c r="E20" s="33"/>
      <c r="F20" s="12">
        <f>COUNTA('Dane uczestników'!B2:B65536)</f>
        <v>1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8">
      <c r="A21" s="38"/>
      <c r="B21" s="39"/>
      <c r="C21" s="39"/>
      <c r="D21" s="39"/>
      <c r="E21" s="39"/>
      <c r="F21" s="11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4:20" ht="18.75" customHeight="1">
      <c r="D22" s="9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5:20" ht="15">
      <c r="E23" s="2"/>
      <c r="F23" s="12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5:20" ht="15">
      <c r="E24" s="2"/>
      <c r="F24" s="12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1:20" ht="12.75"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1:20" ht="12.75"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1:20" ht="12.75"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1:20" ht="12.75"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2:20" ht="12.75">
      <c r="B29" s="5"/>
      <c r="C29" s="5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2:20" ht="12.75">
      <c r="B30" s="5"/>
      <c r="C30" s="5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2:20" ht="12.75">
      <c r="B31" s="5"/>
      <c r="C31" s="5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ht="12.75">
      <c r="B32" s="5"/>
      <c r="C32" s="5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ht="12.75">
      <c r="B33" s="5"/>
      <c r="C33" s="5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.75">
      <c r="A34" s="1"/>
      <c r="B34" s="5"/>
      <c r="C34" s="5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ht="12.75">
      <c r="B35" s="5"/>
      <c r="C35" s="5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20" ht="12.75">
      <c r="B36" s="5"/>
      <c r="C36" s="5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2.75">
      <c r="A37" s="1"/>
      <c r="B37" s="5"/>
      <c r="C37" s="5"/>
      <c r="K37" s="20"/>
      <c r="L37" s="20"/>
      <c r="M37" s="20"/>
      <c r="N37" s="20"/>
      <c r="O37" s="17"/>
      <c r="P37" s="20"/>
      <c r="Q37" s="20"/>
      <c r="R37" s="20"/>
      <c r="S37" s="20"/>
      <c r="T37" s="20"/>
    </row>
    <row r="38" spans="2:20" ht="12.75">
      <c r="B38" s="5"/>
      <c r="C38" s="5"/>
      <c r="K38" s="20"/>
      <c r="L38" s="20"/>
      <c r="M38" s="20"/>
      <c r="N38" s="20"/>
      <c r="O38" s="17"/>
      <c r="P38" s="20"/>
      <c r="Q38" s="20"/>
      <c r="R38" s="20"/>
      <c r="S38" s="20"/>
      <c r="T38" s="20"/>
    </row>
    <row r="39" spans="2:20" ht="12.75">
      <c r="B39" s="5"/>
      <c r="C39" s="5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2:20" ht="12.75">
      <c r="B40" s="5"/>
      <c r="C40" s="5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2:20" ht="12.75">
      <c r="B41" s="5"/>
      <c r="C41" s="5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0" ht="12.75">
      <c r="B42" s="5"/>
      <c r="C42" s="5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0" ht="12.75">
      <c r="B43" s="5"/>
      <c r="C43" s="5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0" ht="12.75">
      <c r="B44" s="5"/>
      <c r="C44" s="5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2:20" ht="12.75">
      <c r="B45" s="5"/>
      <c r="C45" s="5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2:20" ht="12.75">
      <c r="B46" s="5"/>
      <c r="C46" s="5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2:20" ht="12.75">
      <c r="B47" s="5"/>
      <c r="C47" s="5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2:20" ht="12.75">
      <c r="B48" s="5"/>
      <c r="C48" s="5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2:20" ht="12.75">
      <c r="B49" s="5"/>
      <c r="C49" s="5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2:20" ht="12.75">
      <c r="B50" s="5"/>
      <c r="C50" s="5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2:3" ht="12.75">
      <c r="B51" s="5"/>
      <c r="C51" s="5"/>
    </row>
  </sheetData>
  <sheetProtection password="CF0F" sheet="1" objects="1" scenarios="1"/>
  <mergeCells count="9">
    <mergeCell ref="H1:I2"/>
    <mergeCell ref="B7:I8"/>
    <mergeCell ref="B3:J3"/>
    <mergeCell ref="A21:E21"/>
    <mergeCell ref="A19:E19"/>
    <mergeCell ref="B16:J18"/>
    <mergeCell ref="B13:J14"/>
    <mergeCell ref="B10:I11"/>
    <mergeCell ref="A20:E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F29"/>
  <sheetViews>
    <sheetView workbookViewId="0" topLeftCell="A1">
      <selection activeCell="E19" sqref="E19"/>
    </sheetView>
  </sheetViews>
  <sheetFormatPr defaultColWidth="9.140625" defaultRowHeight="12.75"/>
  <sheetData>
    <row r="2" spans="1:6" ht="12.75">
      <c r="A2">
        <v>1</v>
      </c>
      <c r="B2" s="1" t="str">
        <f aca="true" t="shared" si="0" ref="B2:B20">TEXT(A2,"0#")</f>
        <v>01</v>
      </c>
      <c r="C2" t="s">
        <v>375</v>
      </c>
      <c r="D2">
        <v>0</v>
      </c>
      <c r="E2">
        <v>0</v>
      </c>
      <c r="F2" t="s">
        <v>390</v>
      </c>
    </row>
    <row r="3" spans="1:6" ht="12.75">
      <c r="A3">
        <v>2</v>
      </c>
      <c r="B3" s="1" t="str">
        <f t="shared" si="0"/>
        <v>02</v>
      </c>
      <c r="C3" t="s">
        <v>376</v>
      </c>
      <c r="D3">
        <v>0</v>
      </c>
      <c r="E3">
        <v>0</v>
      </c>
      <c r="F3" t="s">
        <v>390</v>
      </c>
    </row>
    <row r="4" spans="1:6" ht="12.75">
      <c r="A4">
        <v>3</v>
      </c>
      <c r="B4" s="1" t="str">
        <f t="shared" si="0"/>
        <v>03</v>
      </c>
      <c r="C4" t="s">
        <v>377</v>
      </c>
      <c r="D4">
        <v>0</v>
      </c>
      <c r="E4">
        <v>0</v>
      </c>
      <c r="F4" t="s">
        <v>390</v>
      </c>
    </row>
    <row r="5" spans="1:6" ht="12.75">
      <c r="A5">
        <v>4</v>
      </c>
      <c r="B5" s="1" t="str">
        <f t="shared" si="0"/>
        <v>04</v>
      </c>
      <c r="C5" t="s">
        <v>378</v>
      </c>
      <c r="D5">
        <v>0</v>
      </c>
      <c r="E5">
        <v>0</v>
      </c>
      <c r="F5" t="s">
        <v>390</v>
      </c>
    </row>
    <row r="6" spans="1:6" ht="12.75">
      <c r="A6">
        <v>5</v>
      </c>
      <c r="B6" s="1" t="str">
        <f t="shared" si="0"/>
        <v>05</v>
      </c>
      <c r="C6" t="s">
        <v>379</v>
      </c>
      <c r="D6">
        <v>0</v>
      </c>
      <c r="E6">
        <v>0</v>
      </c>
      <c r="F6" t="s">
        <v>390</v>
      </c>
    </row>
    <row r="7" spans="1:6" ht="12.75">
      <c r="A7">
        <v>6</v>
      </c>
      <c r="B7" s="1" t="str">
        <f t="shared" si="0"/>
        <v>06</v>
      </c>
      <c r="C7" t="s">
        <v>380</v>
      </c>
      <c r="D7">
        <v>0</v>
      </c>
      <c r="E7">
        <v>0</v>
      </c>
      <c r="F7" t="s">
        <v>390</v>
      </c>
    </row>
    <row r="8" spans="1:6" ht="12.75">
      <c r="A8">
        <v>7</v>
      </c>
      <c r="B8" s="1" t="str">
        <f t="shared" si="0"/>
        <v>07</v>
      </c>
      <c r="C8" t="s">
        <v>381</v>
      </c>
      <c r="D8">
        <v>0</v>
      </c>
      <c r="E8">
        <v>0</v>
      </c>
      <c r="F8" t="s">
        <v>390</v>
      </c>
    </row>
    <row r="9" spans="1:6" ht="12.75">
      <c r="A9">
        <v>8</v>
      </c>
      <c r="B9" s="1" t="str">
        <f t="shared" si="0"/>
        <v>08</v>
      </c>
      <c r="C9" t="s">
        <v>382</v>
      </c>
      <c r="D9">
        <v>0</v>
      </c>
      <c r="E9">
        <v>0</v>
      </c>
      <c r="F9" t="s">
        <v>390</v>
      </c>
    </row>
    <row r="10" spans="1:6" ht="12.75">
      <c r="A10">
        <v>9</v>
      </c>
      <c r="B10" s="1" t="str">
        <f t="shared" si="0"/>
        <v>09</v>
      </c>
      <c r="C10" t="s">
        <v>383</v>
      </c>
      <c r="D10">
        <v>0</v>
      </c>
      <c r="E10">
        <v>0</v>
      </c>
      <c r="F10" t="s">
        <v>390</v>
      </c>
    </row>
    <row r="11" spans="1:6" ht="12.75">
      <c r="A11">
        <v>10</v>
      </c>
      <c r="B11" s="1" t="str">
        <f t="shared" si="0"/>
        <v>10</v>
      </c>
      <c r="C11" t="s">
        <v>384</v>
      </c>
      <c r="D11">
        <v>0</v>
      </c>
      <c r="E11">
        <v>0</v>
      </c>
      <c r="F11" t="s">
        <v>390</v>
      </c>
    </row>
    <row r="12" spans="1:6" ht="12.75">
      <c r="A12">
        <v>11</v>
      </c>
      <c r="B12" s="1" t="str">
        <f t="shared" si="0"/>
        <v>11</v>
      </c>
      <c r="C12" t="s">
        <v>385</v>
      </c>
      <c r="D12">
        <v>0</v>
      </c>
      <c r="E12">
        <v>0</v>
      </c>
      <c r="F12" t="s">
        <v>390</v>
      </c>
    </row>
    <row r="13" spans="1:6" ht="12.75">
      <c r="A13">
        <v>12</v>
      </c>
      <c r="B13" s="1" t="str">
        <f t="shared" si="0"/>
        <v>12</v>
      </c>
      <c r="C13" t="s">
        <v>356</v>
      </c>
      <c r="D13">
        <v>0</v>
      </c>
      <c r="E13">
        <v>0</v>
      </c>
      <c r="F13" t="s">
        <v>390</v>
      </c>
    </row>
    <row r="14" spans="1:6" ht="12.75">
      <c r="A14">
        <v>13</v>
      </c>
      <c r="B14" s="1" t="str">
        <f t="shared" si="0"/>
        <v>13</v>
      </c>
      <c r="C14" t="s">
        <v>357</v>
      </c>
      <c r="D14">
        <v>0</v>
      </c>
      <c r="E14">
        <v>0</v>
      </c>
      <c r="F14" t="s">
        <v>390</v>
      </c>
    </row>
    <row r="15" spans="1:6" ht="12.75">
      <c r="A15">
        <v>14</v>
      </c>
      <c r="B15" s="1" t="str">
        <f t="shared" si="0"/>
        <v>14</v>
      </c>
      <c r="C15" t="s">
        <v>358</v>
      </c>
      <c r="D15">
        <v>0</v>
      </c>
      <c r="E15">
        <v>0</v>
      </c>
      <c r="F15" t="s">
        <v>390</v>
      </c>
    </row>
    <row r="16" spans="1:6" ht="12.75">
      <c r="A16">
        <v>15</v>
      </c>
      <c r="B16" s="1" t="str">
        <f t="shared" si="0"/>
        <v>15</v>
      </c>
      <c r="C16" t="s">
        <v>386</v>
      </c>
      <c r="D16">
        <v>0</v>
      </c>
      <c r="E16">
        <v>0</v>
      </c>
      <c r="F16" t="s">
        <v>390</v>
      </c>
    </row>
    <row r="17" spans="1:6" ht="12.75">
      <c r="A17">
        <v>16</v>
      </c>
      <c r="B17" s="1" t="str">
        <f t="shared" si="0"/>
        <v>16</v>
      </c>
      <c r="C17" t="s">
        <v>387</v>
      </c>
      <c r="D17">
        <v>0</v>
      </c>
      <c r="E17">
        <v>0</v>
      </c>
      <c r="F17" t="s">
        <v>390</v>
      </c>
    </row>
    <row r="18" spans="1:6" ht="12.75">
      <c r="A18">
        <v>17</v>
      </c>
      <c r="B18" s="1" t="str">
        <f t="shared" si="0"/>
        <v>17</v>
      </c>
      <c r="C18" t="s">
        <v>388</v>
      </c>
      <c r="D18">
        <v>0</v>
      </c>
      <c r="E18">
        <v>0</v>
      </c>
      <c r="F18" t="s">
        <v>390</v>
      </c>
    </row>
    <row r="19" spans="1:6" ht="12.75">
      <c r="A19">
        <v>18</v>
      </c>
      <c r="B19" s="1" t="str">
        <f t="shared" si="0"/>
        <v>18</v>
      </c>
      <c r="C19" t="s">
        <v>389</v>
      </c>
      <c r="D19">
        <v>0</v>
      </c>
      <c r="E19">
        <v>0</v>
      </c>
      <c r="F19" t="s">
        <v>390</v>
      </c>
    </row>
    <row r="20" spans="1:6" ht="12.75">
      <c r="A20">
        <v>99</v>
      </c>
      <c r="B20" s="1" t="str">
        <f t="shared" si="0"/>
        <v>99</v>
      </c>
      <c r="C20" t="s">
        <v>365</v>
      </c>
      <c r="D20">
        <v>0</v>
      </c>
      <c r="E20">
        <v>0</v>
      </c>
      <c r="F20" t="s">
        <v>390</v>
      </c>
    </row>
    <row r="21" spans="1:6" ht="12.75">
      <c r="A21">
        <v>21</v>
      </c>
      <c r="B21" s="1" t="str">
        <f aca="true" t="shared" si="1" ref="B21:B28">TEXT(A21,"00#")</f>
        <v>021</v>
      </c>
      <c r="C21" t="s">
        <v>359</v>
      </c>
      <c r="D21">
        <v>0</v>
      </c>
      <c r="E21">
        <v>0</v>
      </c>
      <c r="F21" t="s">
        <v>374</v>
      </c>
    </row>
    <row r="22" spans="1:6" ht="12.75">
      <c r="A22">
        <v>22</v>
      </c>
      <c r="B22" s="1" t="str">
        <f t="shared" si="1"/>
        <v>022</v>
      </c>
      <c r="C22" t="s">
        <v>360</v>
      </c>
      <c r="D22">
        <v>0</v>
      </c>
      <c r="E22">
        <v>0</v>
      </c>
      <c r="F22" t="s">
        <v>374</v>
      </c>
    </row>
    <row r="23" spans="1:6" ht="12.75">
      <c r="A23">
        <v>23</v>
      </c>
      <c r="B23" s="1" t="str">
        <f t="shared" si="1"/>
        <v>023</v>
      </c>
      <c r="C23" t="s">
        <v>361</v>
      </c>
      <c r="D23">
        <v>0</v>
      </c>
      <c r="E23">
        <v>0</v>
      </c>
      <c r="F23" t="s">
        <v>374</v>
      </c>
    </row>
    <row r="24" spans="1:6" ht="12.75">
      <c r="A24">
        <v>24</v>
      </c>
      <c r="B24" s="1" t="str">
        <f t="shared" si="1"/>
        <v>024</v>
      </c>
      <c r="C24" t="s">
        <v>362</v>
      </c>
      <c r="D24">
        <v>0</v>
      </c>
      <c r="E24">
        <v>0</v>
      </c>
      <c r="F24" t="s">
        <v>374</v>
      </c>
    </row>
    <row r="25" spans="1:6" ht="12.75">
      <c r="A25">
        <v>25</v>
      </c>
      <c r="B25" s="1" t="str">
        <f t="shared" si="1"/>
        <v>025</v>
      </c>
      <c r="C25" t="s">
        <v>363</v>
      </c>
      <c r="D25">
        <v>0</v>
      </c>
      <c r="E25">
        <v>0</v>
      </c>
      <c r="F25" t="s">
        <v>374</v>
      </c>
    </row>
    <row r="26" spans="1:6" ht="12.75">
      <c r="A26">
        <v>26</v>
      </c>
      <c r="B26" s="1" t="str">
        <f t="shared" si="1"/>
        <v>026</v>
      </c>
      <c r="C26" t="s">
        <v>364</v>
      </c>
      <c r="D26">
        <v>0</v>
      </c>
      <c r="E26">
        <v>0</v>
      </c>
      <c r="F26" t="s">
        <v>374</v>
      </c>
    </row>
    <row r="27" spans="1:6" ht="12.75">
      <c r="A27">
        <v>999</v>
      </c>
      <c r="B27" s="1" t="str">
        <f t="shared" si="1"/>
        <v>999</v>
      </c>
      <c r="C27" t="s">
        <v>365</v>
      </c>
      <c r="D27">
        <v>0</v>
      </c>
      <c r="E27">
        <v>0</v>
      </c>
      <c r="F27" t="s">
        <v>374</v>
      </c>
    </row>
    <row r="28" spans="1:2" ht="12.75">
      <c r="A28">
        <v>28</v>
      </c>
      <c r="B28" s="1" t="str">
        <f t="shared" si="1"/>
        <v>028</v>
      </c>
    </row>
    <row r="29" ht="12.75">
      <c r="B29" s="1" t="s">
        <v>373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Mośny</dc:creator>
  <cp:keywords/>
  <dc:description/>
  <cp:lastModifiedBy>Test XP Prof</cp:lastModifiedBy>
  <cp:lastPrinted>2008-03-10T16:54:42Z</cp:lastPrinted>
  <dcterms:created xsi:type="dcterms:W3CDTF">2004-05-18T13:49:53Z</dcterms:created>
  <dcterms:modified xsi:type="dcterms:W3CDTF">2008-09-03T07:28:34Z</dcterms:modified>
  <cp:category/>
  <cp:version/>
  <cp:contentType/>
  <cp:contentStatus/>
</cp:coreProperties>
</file>