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1"/>
  </bookViews>
  <sheets>
    <sheet name="T1" sheetId="1" r:id="rId1"/>
    <sheet name="T2" sheetId="2" r:id="rId2"/>
  </sheets>
  <definedNames/>
  <calcPr fullCalcOnLoad="1"/>
</workbook>
</file>

<file path=xl/sharedStrings.xml><?xml version="1.0" encoding="utf-8"?>
<sst xmlns="http://schemas.openxmlformats.org/spreadsheetml/2006/main" count="54" uniqueCount="34">
  <si>
    <t>w tym bezrobotni poprzednio pracujący, pozostający bez pracy w miesiącach</t>
  </si>
  <si>
    <t xml:space="preserve">GRUPY ZAWODÓW             </t>
  </si>
  <si>
    <t xml:space="preserve">OGÓŁEM                        </t>
  </si>
  <si>
    <t xml:space="preserve">1.PARLAMENTARZYŚCI, WYŻSI  URZĘDNICY I KIEROWNICY       </t>
  </si>
  <si>
    <t xml:space="preserve">2.SPECJALIŚCI                 </t>
  </si>
  <si>
    <t xml:space="preserve">3.TECHNICY I INNY ŚREDNI PERSONEL    </t>
  </si>
  <si>
    <t xml:space="preserve">4.PRACOWNICY BIUROWI          </t>
  </si>
  <si>
    <t>5.PRACOWNICY USŁUG OSOBISTYCH I SPRZEDAWCY</t>
  </si>
  <si>
    <t>6.ROLNICY, OGRODNICY, LEŚNICY I RYBACY</t>
  </si>
  <si>
    <t xml:space="preserve">7.ROBOTNICY PRZEMYSŁOWI I RZEMIELŚNICY      </t>
  </si>
  <si>
    <t xml:space="preserve">8.OPERATORZY I MONTERZY MASZYN I URZĄDZEŃ          </t>
  </si>
  <si>
    <t xml:space="preserve">9.PRACOWNICY PRZY PRACACH PROSTYCH   </t>
  </si>
  <si>
    <t xml:space="preserve">BEZ ZAWODU                    </t>
  </si>
  <si>
    <t>Oferty pracy w końcu okresu sprawozdawczego</t>
  </si>
  <si>
    <t>TABLICA 1. BEZROBOTNI ORAZ OFERTY PRACY WEDŁUG GRUP ZAWODÓW I SPECJALNOŚCI</t>
  </si>
  <si>
    <t>W liczbach bezwzględnych</t>
  </si>
  <si>
    <t>1 -12 miesięcy</t>
  </si>
  <si>
    <t>do 1 miesiąca</t>
  </si>
  <si>
    <t>pow. 12 miesięcy</t>
  </si>
  <si>
    <t>Bezrobotni zarejstrowani w I półroczu 2004 r.</t>
  </si>
  <si>
    <t xml:space="preserve">10.SIŁY ZBROJNE </t>
  </si>
  <si>
    <t>10.SIŁY ZBROJNE</t>
  </si>
  <si>
    <t>TABLICA 2. BEZROBOTNI ORAZ OFERTY PRACY WEDŁUG GRUP ZAWODÓW I SPECJALNOŚCI</t>
  </si>
  <si>
    <t>w procentach</t>
  </si>
  <si>
    <t>Oferty pracy zgłoszone w I półroczu 2004</t>
  </si>
  <si>
    <t>Bezrobotni zarejestrowani w II półroczu 2004 r.</t>
  </si>
  <si>
    <t>Bezrobotni zarejestrowani w 2004 roku</t>
  </si>
  <si>
    <t>Bezrobotni zarejstrowani w końcu  2004 r.</t>
  </si>
  <si>
    <t>Oferty pracy zgłoszone w II półroczu 2004</t>
  </si>
  <si>
    <t>Oferty pracy zgłoszone w 2004 roku</t>
  </si>
  <si>
    <t>Bezrobotni zarejestrowani w II półroczu 2004</t>
  </si>
  <si>
    <t>Bezrobotni zarejstrowani w końcu 2004 r.</t>
  </si>
  <si>
    <t>Oferty pracy zgłoszone w I półroczu 2004 roku</t>
  </si>
  <si>
    <t>Oferty pracy zgłoszone w II półroczu 2004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</si>
</sst>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 vertical="center" textRotation="180"/>
    </xf>
    <xf numFmtId="164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zoomScale="75" zoomScaleNormal="75" workbookViewId="0" topLeftCell="F1">
      <selection activeCell="L6" sqref="L6:L17"/>
    </sheetView>
  </sheetViews>
  <sheetFormatPr defaultColWidth="9.00390625" defaultRowHeight="12.75"/>
  <cols>
    <col min="1" max="1" width="24.25390625" style="0" customWidth="1"/>
    <col min="2" max="2" width="23.625" style="1" customWidth="1"/>
    <col min="3" max="3" width="13.75390625" style="1" customWidth="1"/>
    <col min="4" max="4" width="12.375" style="1" customWidth="1"/>
    <col min="5" max="5" width="13.00390625" style="1" customWidth="1"/>
    <col min="6" max="6" width="14.625" style="1" customWidth="1"/>
    <col min="7" max="7" width="9.875" style="1" customWidth="1"/>
    <col min="8" max="8" width="8.625" style="1" customWidth="1"/>
    <col min="9" max="9" width="9.125" style="1" customWidth="1"/>
    <col min="10" max="10" width="12.625" style="0" customWidth="1"/>
    <col min="11" max="11" width="12.00390625" style="0" customWidth="1"/>
    <col min="12" max="12" width="11.375" style="0" customWidth="1"/>
    <col min="13" max="13" width="14.375" style="0" customWidth="1"/>
  </cols>
  <sheetData>
    <row r="1" ht="16.5" customHeight="1"/>
    <row r="2" ht="16.5" customHeight="1">
      <c r="B2" s="8" t="s">
        <v>14</v>
      </c>
    </row>
    <row r="3" ht="16.5" customHeight="1">
      <c r="B3" s="1" t="s">
        <v>15</v>
      </c>
    </row>
    <row r="4" spans="2:13" ht="37.5" customHeight="1">
      <c r="B4" s="25" t="s">
        <v>1</v>
      </c>
      <c r="C4" s="25" t="s">
        <v>19</v>
      </c>
      <c r="D4" s="26" t="s">
        <v>25</v>
      </c>
      <c r="E4" s="26" t="s">
        <v>26</v>
      </c>
      <c r="F4" s="25" t="s">
        <v>27</v>
      </c>
      <c r="G4" s="25" t="s">
        <v>0</v>
      </c>
      <c r="H4" s="25"/>
      <c r="I4" s="25"/>
      <c r="J4" s="25" t="s">
        <v>24</v>
      </c>
      <c r="K4" s="26" t="s">
        <v>28</v>
      </c>
      <c r="L4" s="26" t="s">
        <v>29</v>
      </c>
      <c r="M4" s="25" t="s">
        <v>13</v>
      </c>
    </row>
    <row r="5" spans="2:13" ht="25.5" customHeight="1">
      <c r="B5" s="25"/>
      <c r="C5" s="25"/>
      <c r="D5" s="27"/>
      <c r="E5" s="27"/>
      <c r="F5" s="25"/>
      <c r="G5" s="7" t="s">
        <v>17</v>
      </c>
      <c r="H5" s="7" t="s">
        <v>16</v>
      </c>
      <c r="I5" s="7" t="s">
        <v>18</v>
      </c>
      <c r="J5" s="25"/>
      <c r="K5" s="27"/>
      <c r="L5" s="27"/>
      <c r="M5" s="25"/>
    </row>
    <row r="6" spans="2:13" ht="19.5" customHeight="1">
      <c r="B6" s="2" t="s">
        <v>2</v>
      </c>
      <c r="C6" s="2">
        <f>SUM(C7:C17)</f>
        <v>1270074</v>
      </c>
      <c r="D6" s="2">
        <f>SUM(D7:D17)</f>
        <v>1414054</v>
      </c>
      <c r="E6" s="2">
        <f aca="true" t="shared" si="0" ref="E6:E17">SUM(C6+D6)</f>
        <v>2684128</v>
      </c>
      <c r="F6" s="2">
        <v>2999601</v>
      </c>
      <c r="G6" s="2">
        <v>158798</v>
      </c>
      <c r="H6" s="2">
        <v>915742</v>
      </c>
      <c r="I6" s="2">
        <v>1216820</v>
      </c>
      <c r="J6" s="2">
        <f>SUM(J7:J17)</f>
        <v>401781</v>
      </c>
      <c r="K6" s="2">
        <v>382221</v>
      </c>
      <c r="L6" s="2">
        <f aca="true" t="shared" si="1" ref="L6:L17">J6+K6</f>
        <v>784002</v>
      </c>
      <c r="M6" s="2">
        <f>SUM(M7:M17)</f>
        <v>13235</v>
      </c>
    </row>
    <row r="7" spans="2:13" ht="43.5" customHeight="1">
      <c r="B7" s="3" t="s">
        <v>3</v>
      </c>
      <c r="C7" s="17">
        <v>4552</v>
      </c>
      <c r="D7" s="17">
        <v>4534</v>
      </c>
      <c r="E7" s="23">
        <f t="shared" si="0"/>
        <v>9086</v>
      </c>
      <c r="F7" s="17">
        <v>10204</v>
      </c>
      <c r="G7" s="17">
        <v>689</v>
      </c>
      <c r="H7" s="17">
        <v>4569</v>
      </c>
      <c r="I7" s="17">
        <v>4857</v>
      </c>
      <c r="J7" s="20">
        <v>3137</v>
      </c>
      <c r="K7" s="20">
        <v>3214</v>
      </c>
      <c r="L7" s="23">
        <f t="shared" si="1"/>
        <v>6351</v>
      </c>
      <c r="M7" s="20">
        <v>199</v>
      </c>
    </row>
    <row r="8" spans="2:13" ht="18.75" customHeight="1">
      <c r="B8" s="3" t="s">
        <v>4</v>
      </c>
      <c r="C8" s="17">
        <v>112782</v>
      </c>
      <c r="D8" s="17">
        <v>146126</v>
      </c>
      <c r="E8" s="23">
        <f t="shared" si="0"/>
        <v>258908</v>
      </c>
      <c r="F8" s="17">
        <v>149720</v>
      </c>
      <c r="G8" s="17">
        <v>8795</v>
      </c>
      <c r="H8" s="17">
        <v>50811</v>
      </c>
      <c r="I8" s="17">
        <v>35347</v>
      </c>
      <c r="J8" s="20">
        <v>20843</v>
      </c>
      <c r="K8" s="20">
        <v>24191</v>
      </c>
      <c r="L8" s="23">
        <f t="shared" si="1"/>
        <v>45034</v>
      </c>
      <c r="M8" s="20">
        <v>930</v>
      </c>
    </row>
    <row r="9" spans="2:13" ht="31.5" customHeight="1">
      <c r="B9" s="3" t="s">
        <v>5</v>
      </c>
      <c r="C9" s="17">
        <v>227575</v>
      </c>
      <c r="D9" s="17">
        <v>266110</v>
      </c>
      <c r="E9" s="23">
        <f t="shared" si="0"/>
        <v>493685</v>
      </c>
      <c r="F9" s="17">
        <v>410029</v>
      </c>
      <c r="G9" s="17">
        <v>22904</v>
      </c>
      <c r="H9" s="17">
        <v>131064</v>
      </c>
      <c r="I9" s="17">
        <v>122433</v>
      </c>
      <c r="J9" s="20">
        <v>55750</v>
      </c>
      <c r="K9" s="20">
        <v>52864</v>
      </c>
      <c r="L9" s="23">
        <f t="shared" si="1"/>
        <v>108614</v>
      </c>
      <c r="M9" s="20">
        <v>1930</v>
      </c>
    </row>
    <row r="10" spans="2:13" ht="28.5" customHeight="1">
      <c r="B10" s="3" t="s">
        <v>6</v>
      </c>
      <c r="C10" s="17">
        <v>59592</v>
      </c>
      <c r="D10" s="17">
        <v>66088</v>
      </c>
      <c r="E10" s="23">
        <f t="shared" si="0"/>
        <v>125680</v>
      </c>
      <c r="F10" s="17">
        <v>140666</v>
      </c>
      <c r="G10" s="17">
        <v>7017</v>
      </c>
      <c r="H10" s="17">
        <v>46106</v>
      </c>
      <c r="I10" s="17">
        <v>66396</v>
      </c>
      <c r="J10" s="20">
        <v>46473</v>
      </c>
      <c r="K10" s="20">
        <v>47756</v>
      </c>
      <c r="L10" s="23">
        <f t="shared" si="1"/>
        <v>94229</v>
      </c>
      <c r="M10" s="20">
        <v>1264</v>
      </c>
    </row>
    <row r="11" spans="1:13" ht="42.75" customHeight="1">
      <c r="A11" s="12">
        <v>7</v>
      </c>
      <c r="B11" s="3" t="s">
        <v>7</v>
      </c>
      <c r="C11" s="17">
        <v>150477</v>
      </c>
      <c r="D11" s="17">
        <v>168931</v>
      </c>
      <c r="E11" s="23">
        <f t="shared" si="0"/>
        <v>319408</v>
      </c>
      <c r="F11" s="17">
        <v>421569</v>
      </c>
      <c r="G11" s="17">
        <v>19547</v>
      </c>
      <c r="H11" s="17">
        <v>141859</v>
      </c>
      <c r="I11" s="17">
        <v>199552</v>
      </c>
      <c r="J11" s="20">
        <v>52393</v>
      </c>
      <c r="K11" s="20">
        <v>50381</v>
      </c>
      <c r="L11" s="23">
        <f t="shared" si="1"/>
        <v>102774</v>
      </c>
      <c r="M11" s="20">
        <v>2319</v>
      </c>
    </row>
    <row r="12" spans="2:13" ht="29.25" customHeight="1">
      <c r="B12" s="3" t="s">
        <v>8</v>
      </c>
      <c r="C12" s="17">
        <v>23500</v>
      </c>
      <c r="D12" s="17">
        <v>28349</v>
      </c>
      <c r="E12" s="23">
        <f t="shared" si="0"/>
        <v>51849</v>
      </c>
      <c r="F12" s="17">
        <v>89835</v>
      </c>
      <c r="G12" s="17">
        <v>3879</v>
      </c>
      <c r="H12" s="17">
        <v>23249</v>
      </c>
      <c r="I12" s="17">
        <v>42961</v>
      </c>
      <c r="J12" s="20">
        <v>4749</v>
      </c>
      <c r="K12" s="20">
        <v>2028</v>
      </c>
      <c r="L12" s="23">
        <f t="shared" si="1"/>
        <v>6777</v>
      </c>
      <c r="M12" s="20">
        <v>49</v>
      </c>
    </row>
    <row r="13" spans="2:13" ht="42" customHeight="1">
      <c r="B13" s="3" t="s">
        <v>9</v>
      </c>
      <c r="C13" s="17">
        <v>357076</v>
      </c>
      <c r="D13" s="17">
        <v>367879</v>
      </c>
      <c r="E13" s="23">
        <f t="shared" si="0"/>
        <v>724955</v>
      </c>
      <c r="F13" s="17">
        <v>857674</v>
      </c>
      <c r="G13" s="17">
        <v>57737</v>
      </c>
      <c r="H13" s="17">
        <v>303189</v>
      </c>
      <c r="I13" s="17">
        <v>382744</v>
      </c>
      <c r="J13" s="20">
        <v>91354</v>
      </c>
      <c r="K13" s="20">
        <v>94265</v>
      </c>
      <c r="L13" s="23">
        <f t="shared" si="1"/>
        <v>185619</v>
      </c>
      <c r="M13" s="20">
        <v>4049</v>
      </c>
    </row>
    <row r="14" spans="2:13" ht="42" customHeight="1">
      <c r="B14" s="3" t="s">
        <v>10</v>
      </c>
      <c r="C14" s="17">
        <v>57593</v>
      </c>
      <c r="D14" s="17">
        <v>58733</v>
      </c>
      <c r="E14" s="23">
        <f t="shared" si="0"/>
        <v>116326</v>
      </c>
      <c r="F14" s="17">
        <v>136948</v>
      </c>
      <c r="G14" s="17">
        <v>9447</v>
      </c>
      <c r="H14" s="17">
        <v>49761</v>
      </c>
      <c r="I14" s="17">
        <v>67560</v>
      </c>
      <c r="J14" s="20">
        <v>29484</v>
      </c>
      <c r="K14" s="20">
        <v>26314</v>
      </c>
      <c r="L14" s="23">
        <f t="shared" si="1"/>
        <v>55798</v>
      </c>
      <c r="M14" s="20">
        <v>1081</v>
      </c>
    </row>
    <row r="15" spans="2:13" ht="31.5" customHeight="1">
      <c r="B15" s="3" t="s">
        <v>11</v>
      </c>
      <c r="C15" s="17">
        <v>107015</v>
      </c>
      <c r="D15" s="17">
        <v>116861</v>
      </c>
      <c r="E15" s="23">
        <f t="shared" si="0"/>
        <v>223876</v>
      </c>
      <c r="F15" s="17">
        <v>357230</v>
      </c>
      <c r="G15" s="17">
        <v>18988</v>
      </c>
      <c r="H15" s="17">
        <v>106361</v>
      </c>
      <c r="I15" s="17">
        <v>201719</v>
      </c>
      <c r="J15" s="20">
        <v>94226</v>
      </c>
      <c r="K15" s="20">
        <v>79145</v>
      </c>
      <c r="L15" s="23">
        <f t="shared" si="1"/>
        <v>173371</v>
      </c>
      <c r="M15" s="20">
        <v>1349</v>
      </c>
    </row>
    <row r="16" spans="2:13" ht="31.5" customHeight="1">
      <c r="B16" s="3" t="s">
        <v>20</v>
      </c>
      <c r="C16" s="17">
        <v>540</v>
      </c>
      <c r="D16" s="17">
        <v>617</v>
      </c>
      <c r="E16" s="23">
        <f t="shared" si="0"/>
        <v>1157</v>
      </c>
      <c r="F16" s="18">
        <v>994</v>
      </c>
      <c r="G16" s="18">
        <v>66</v>
      </c>
      <c r="H16" s="18">
        <v>387</v>
      </c>
      <c r="I16" s="18">
        <v>85</v>
      </c>
      <c r="J16" s="19">
        <v>0</v>
      </c>
      <c r="K16" s="19">
        <v>71</v>
      </c>
      <c r="L16" s="23">
        <f t="shared" si="1"/>
        <v>71</v>
      </c>
      <c r="M16" s="19">
        <v>7</v>
      </c>
    </row>
    <row r="17" spans="2:13" ht="18" customHeight="1">
      <c r="B17" s="5" t="s">
        <v>12</v>
      </c>
      <c r="C17" s="6">
        <v>169372</v>
      </c>
      <c r="D17" s="6">
        <v>189826</v>
      </c>
      <c r="E17" s="24">
        <f t="shared" si="0"/>
        <v>359198</v>
      </c>
      <c r="F17" s="6">
        <v>424732</v>
      </c>
      <c r="G17" s="6">
        <v>9729</v>
      </c>
      <c r="H17" s="6">
        <v>58386</v>
      </c>
      <c r="I17" s="6">
        <v>93166</v>
      </c>
      <c r="J17" s="16">
        <v>3372</v>
      </c>
      <c r="K17" s="16">
        <v>1992</v>
      </c>
      <c r="L17" s="24">
        <f t="shared" si="1"/>
        <v>5364</v>
      </c>
      <c r="M17" s="16">
        <v>58</v>
      </c>
    </row>
    <row r="18" spans="10:13" ht="12.75">
      <c r="J18" s="1"/>
      <c r="K18" s="1"/>
      <c r="L18" s="1"/>
      <c r="M18" s="1"/>
    </row>
    <row r="22" spans="3:13" ht="12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3:13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3:13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3:13" ht="12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3:13" ht="12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3:13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3:13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3:13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3:13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0:13" ht="12.75">
      <c r="J33" s="1"/>
      <c r="K33" s="1"/>
      <c r="L33" s="1"/>
      <c r="M33" s="1"/>
    </row>
  </sheetData>
  <mergeCells count="10">
    <mergeCell ref="B4:B5"/>
    <mergeCell ref="M4:M5"/>
    <mergeCell ref="C4:C5"/>
    <mergeCell ref="F4:F5"/>
    <mergeCell ref="G4:I4"/>
    <mergeCell ref="J4:J5"/>
    <mergeCell ref="D4:D5"/>
    <mergeCell ref="E4:E5"/>
    <mergeCell ref="K4:K5"/>
    <mergeCell ref="L4:L5"/>
  </mergeCells>
  <printOptions/>
  <pageMargins left="0.29" right="0.2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9"/>
  <sheetViews>
    <sheetView tabSelected="1" zoomScale="75" zoomScaleNormal="75" workbookViewId="0" topLeftCell="A1">
      <selection activeCell="L18" sqref="L18"/>
    </sheetView>
  </sheetViews>
  <sheetFormatPr defaultColWidth="9.00390625" defaultRowHeight="12.75"/>
  <cols>
    <col min="1" max="1" width="17.375" style="0" customWidth="1"/>
    <col min="2" max="2" width="24.125" style="1" customWidth="1"/>
    <col min="3" max="3" width="15.625" style="1" customWidth="1"/>
    <col min="4" max="4" width="14.375" style="1" customWidth="1"/>
    <col min="5" max="5" width="14.75390625" style="1" customWidth="1"/>
    <col min="6" max="6" width="13.25390625" style="1" customWidth="1"/>
    <col min="7" max="7" width="10.625" style="1" customWidth="1"/>
    <col min="8" max="8" width="11.875" style="1" customWidth="1"/>
    <col min="9" max="9" width="10.375" style="1" customWidth="1"/>
    <col min="10" max="10" width="13.00390625" style="0" customWidth="1"/>
    <col min="11" max="12" width="13.25390625" style="0" customWidth="1"/>
    <col min="13" max="13" width="14.75390625" style="0" customWidth="1"/>
  </cols>
  <sheetData>
    <row r="1" ht="16.5" customHeight="1"/>
    <row r="2" ht="16.5" customHeight="1">
      <c r="B2" s="8" t="s">
        <v>22</v>
      </c>
    </row>
    <row r="3" ht="16.5" customHeight="1">
      <c r="B3" s="1" t="s">
        <v>23</v>
      </c>
    </row>
    <row r="4" spans="2:13" ht="37.5" customHeight="1">
      <c r="B4" s="26" t="s">
        <v>1</v>
      </c>
      <c r="C4" s="26" t="s">
        <v>19</v>
      </c>
      <c r="D4" s="26" t="s">
        <v>30</v>
      </c>
      <c r="E4" s="26" t="s">
        <v>26</v>
      </c>
      <c r="F4" s="28" t="s">
        <v>31</v>
      </c>
      <c r="G4" s="30" t="s">
        <v>0</v>
      </c>
      <c r="H4" s="31"/>
      <c r="I4" s="32"/>
      <c r="J4" s="26" t="s">
        <v>32</v>
      </c>
      <c r="K4" s="26" t="s">
        <v>33</v>
      </c>
      <c r="L4" s="26" t="s">
        <v>29</v>
      </c>
      <c r="M4" s="26" t="s">
        <v>13</v>
      </c>
    </row>
    <row r="5" spans="2:13" ht="25.5" customHeight="1">
      <c r="B5" s="27"/>
      <c r="C5" s="27"/>
      <c r="D5" s="27"/>
      <c r="E5" s="27"/>
      <c r="F5" s="29"/>
      <c r="G5" s="14" t="s">
        <v>17</v>
      </c>
      <c r="H5" s="14" t="s">
        <v>16</v>
      </c>
      <c r="I5" s="14" t="s">
        <v>18</v>
      </c>
      <c r="J5" s="27"/>
      <c r="K5" s="27"/>
      <c r="L5" s="27"/>
      <c r="M5" s="27"/>
    </row>
    <row r="6" spans="2:32" ht="19.5" customHeight="1">
      <c r="B6" s="2" t="s">
        <v>2</v>
      </c>
      <c r="C6" s="9">
        <v>100</v>
      </c>
      <c r="D6" s="9">
        <f aca="true" t="shared" si="0" ref="D6:M6">SUM(D7:D17)</f>
        <v>99.99999999999999</v>
      </c>
      <c r="E6" s="9">
        <f t="shared" si="0"/>
        <v>99.99999999999999</v>
      </c>
      <c r="F6" s="9">
        <f t="shared" si="0"/>
        <v>100</v>
      </c>
      <c r="G6" s="9">
        <f t="shared" si="0"/>
        <v>100.00000000000001</v>
      </c>
      <c r="H6" s="9">
        <f t="shared" si="0"/>
        <v>99.99999999999999</v>
      </c>
      <c r="I6" s="9">
        <f t="shared" si="0"/>
        <v>99.99999999999999</v>
      </c>
      <c r="J6" s="9">
        <f t="shared" si="0"/>
        <v>100.00000000000001</v>
      </c>
      <c r="K6" s="9">
        <f t="shared" si="0"/>
        <v>99.99999999999999</v>
      </c>
      <c r="L6" s="9">
        <f t="shared" si="0"/>
        <v>99.99999999999999</v>
      </c>
      <c r="M6" s="9">
        <f t="shared" si="0"/>
        <v>100</v>
      </c>
      <c r="P6" s="2">
        <f aca="true" t="shared" si="1" ref="P6:V6">SUM(P7:P17)</f>
        <v>1270074</v>
      </c>
      <c r="Q6" s="2">
        <f t="shared" si="1"/>
        <v>3071155</v>
      </c>
      <c r="R6" s="2">
        <f t="shared" si="1"/>
        <v>119352</v>
      </c>
      <c r="S6" s="2">
        <f t="shared" si="1"/>
        <v>941328</v>
      </c>
      <c r="T6" s="2">
        <f t="shared" si="1"/>
        <v>1268462</v>
      </c>
      <c r="U6" s="2">
        <f t="shared" si="1"/>
        <v>401781</v>
      </c>
      <c r="V6" s="2">
        <f t="shared" si="1"/>
        <v>24953</v>
      </c>
      <c r="W6" s="2">
        <v>1414054</v>
      </c>
      <c r="X6" s="2">
        <f>P6+W6</f>
        <v>2684128</v>
      </c>
      <c r="Y6" s="2">
        <v>2999601</v>
      </c>
      <c r="Z6" s="2">
        <v>158798</v>
      </c>
      <c r="AA6" s="2">
        <v>915742</v>
      </c>
      <c r="AB6" s="2">
        <v>1216820</v>
      </c>
      <c r="AC6" s="2">
        <f>SUM(AC7:AC17)</f>
        <v>401781</v>
      </c>
      <c r="AD6" s="2">
        <v>382221</v>
      </c>
      <c r="AE6" s="2">
        <f>SUM(AE7:AE17)</f>
        <v>13235</v>
      </c>
      <c r="AF6">
        <v>784002</v>
      </c>
    </row>
    <row r="7" spans="2:32" ht="43.5" customHeight="1">
      <c r="B7" s="3" t="s">
        <v>3</v>
      </c>
      <c r="C7" s="22">
        <f>P7/P6*100</f>
        <v>0.35840431344945256</v>
      </c>
      <c r="D7" s="22">
        <f>W7/W6*100</f>
        <v>0.32063839146171225</v>
      </c>
      <c r="E7" s="22">
        <f>X7/X6*100</f>
        <v>0.3385084466910669</v>
      </c>
      <c r="F7" s="22">
        <f>Y7/Y6*100</f>
        <v>0.3401785770840855</v>
      </c>
      <c r="G7" s="22">
        <f>Z7/Z6*100</f>
        <v>0.4338845577400219</v>
      </c>
      <c r="H7" s="22">
        <f>AA7/AA6*100</f>
        <v>0.49893965767650716</v>
      </c>
      <c r="I7" s="22">
        <f>AB7/AB6*100</f>
        <v>0.39915517496425107</v>
      </c>
      <c r="J7" s="22">
        <f>AC7/AC6*100</f>
        <v>0.7807736055214158</v>
      </c>
      <c r="K7" s="22">
        <f>AD7/AD6*100</f>
        <v>0.840874781867035</v>
      </c>
      <c r="L7" s="22">
        <f>AF7/AF6*100</f>
        <v>0.8100744640957549</v>
      </c>
      <c r="M7" s="22">
        <f>AE7/AE6*100</f>
        <v>1.5035889686437476</v>
      </c>
      <c r="N7" s="13"/>
      <c r="P7" s="4">
        <v>4552</v>
      </c>
      <c r="Q7" s="4">
        <v>10410</v>
      </c>
      <c r="R7" s="4">
        <v>652</v>
      </c>
      <c r="S7" s="4">
        <v>4702</v>
      </c>
      <c r="T7" s="4">
        <v>4952</v>
      </c>
      <c r="U7" s="15">
        <v>3137</v>
      </c>
      <c r="V7" s="15">
        <v>236</v>
      </c>
      <c r="W7" s="17">
        <v>4534</v>
      </c>
      <c r="X7" s="2">
        <f aca="true" t="shared" si="2" ref="X7:X17">P7+W7</f>
        <v>9086</v>
      </c>
      <c r="Y7" s="17">
        <v>10204</v>
      </c>
      <c r="Z7" s="17">
        <v>689</v>
      </c>
      <c r="AA7" s="17">
        <v>4569</v>
      </c>
      <c r="AB7" s="17">
        <v>4857</v>
      </c>
      <c r="AC7" s="20">
        <v>3137</v>
      </c>
      <c r="AD7" s="20">
        <v>3214</v>
      </c>
      <c r="AE7" s="20">
        <v>199</v>
      </c>
      <c r="AF7">
        <v>6351</v>
      </c>
    </row>
    <row r="8" spans="2:32" ht="18.75" customHeight="1">
      <c r="B8" s="3" t="s">
        <v>4</v>
      </c>
      <c r="C8" s="22">
        <f>P8/P6*100</f>
        <v>8.879955026242566</v>
      </c>
      <c r="D8" s="22">
        <f>W8/W6*100</f>
        <v>10.33383449288358</v>
      </c>
      <c r="E8" s="22">
        <f>X8/X6*100</f>
        <v>9.645888720657137</v>
      </c>
      <c r="F8" s="22">
        <f>Y8/Y6*100</f>
        <v>4.991330513624979</v>
      </c>
      <c r="G8" s="22">
        <f>Z8/Z6*100</f>
        <v>5.5384828524288725</v>
      </c>
      <c r="H8" s="22">
        <f>AA8/AA6*100</f>
        <v>5.548615221317794</v>
      </c>
      <c r="I8" s="22">
        <f>AB8/AB6*100</f>
        <v>2.9048667839121642</v>
      </c>
      <c r="J8" s="22">
        <f>AC8/AC6*100</f>
        <v>5.1876519795610045</v>
      </c>
      <c r="K8" s="22">
        <f>AD8/AD6*100</f>
        <v>6.329060935950667</v>
      </c>
      <c r="L8" s="22">
        <f>AF8/AF6*100</f>
        <v>5.744117999698981</v>
      </c>
      <c r="M8" s="22">
        <f>AE8/AE6*100</f>
        <v>7.026822818284851</v>
      </c>
      <c r="N8" s="13"/>
      <c r="P8" s="4">
        <v>112782</v>
      </c>
      <c r="Q8" s="4">
        <v>141649</v>
      </c>
      <c r="R8" s="4">
        <v>8109</v>
      </c>
      <c r="S8" s="4">
        <v>46224</v>
      </c>
      <c r="T8" s="4">
        <v>35428</v>
      </c>
      <c r="U8" s="15">
        <v>20843</v>
      </c>
      <c r="V8" s="15">
        <v>1786</v>
      </c>
      <c r="W8" s="17">
        <v>146126</v>
      </c>
      <c r="X8" s="2">
        <f t="shared" si="2"/>
        <v>258908</v>
      </c>
      <c r="Y8" s="17">
        <v>149720</v>
      </c>
      <c r="Z8" s="17">
        <v>8795</v>
      </c>
      <c r="AA8" s="17">
        <v>50811</v>
      </c>
      <c r="AB8" s="17">
        <v>35347</v>
      </c>
      <c r="AC8" s="20">
        <v>20843</v>
      </c>
      <c r="AD8" s="20">
        <v>24191</v>
      </c>
      <c r="AE8" s="20">
        <v>930</v>
      </c>
      <c r="AF8">
        <v>45034</v>
      </c>
    </row>
    <row r="9" spans="2:32" ht="31.5" customHeight="1">
      <c r="B9" s="3" t="s">
        <v>5</v>
      </c>
      <c r="C9" s="22">
        <f>P9/P6*100</f>
        <v>17.918247283229167</v>
      </c>
      <c r="D9" s="22">
        <f>W9/W6*100</f>
        <v>18.818941850876982</v>
      </c>
      <c r="E9" s="22">
        <f>X9/X6*100</f>
        <v>18.392751761465924</v>
      </c>
      <c r="F9" s="22">
        <f>Y9/Y6*100</f>
        <v>13.669451370365593</v>
      </c>
      <c r="G9" s="22">
        <f>Z9/Z6*100</f>
        <v>14.423355457877305</v>
      </c>
      <c r="H9" s="22">
        <f>AA9/AA6*100</f>
        <v>14.31232814482682</v>
      </c>
      <c r="I9" s="22">
        <f>AB9/AB6*100</f>
        <v>10.06171824920695</v>
      </c>
      <c r="J9" s="22">
        <f>AC9/AC6*100</f>
        <v>13.87571836398436</v>
      </c>
      <c r="K9" s="22">
        <f>AD9/AD6*100</f>
        <v>13.83074190062817</v>
      </c>
      <c r="L9" s="22">
        <f>AF9/AF6*100</f>
        <v>13.85379118930819</v>
      </c>
      <c r="M9" s="22">
        <f>AE9/AE6*100</f>
        <v>14.582546278806197</v>
      </c>
      <c r="N9" s="13"/>
      <c r="P9" s="4">
        <v>227575</v>
      </c>
      <c r="Q9" s="4">
        <v>409597</v>
      </c>
      <c r="R9" s="4">
        <v>18657</v>
      </c>
      <c r="S9" s="4">
        <v>128239</v>
      </c>
      <c r="T9" s="4">
        <v>125341</v>
      </c>
      <c r="U9" s="15">
        <v>55750</v>
      </c>
      <c r="V9" s="15">
        <v>4012</v>
      </c>
      <c r="W9" s="17">
        <v>266110</v>
      </c>
      <c r="X9" s="2">
        <f t="shared" si="2"/>
        <v>493685</v>
      </c>
      <c r="Y9" s="17">
        <v>410029</v>
      </c>
      <c r="Z9" s="17">
        <v>22904</v>
      </c>
      <c r="AA9" s="17">
        <v>131064</v>
      </c>
      <c r="AB9" s="17">
        <v>122433</v>
      </c>
      <c r="AC9" s="20">
        <v>55750</v>
      </c>
      <c r="AD9" s="20">
        <v>52864</v>
      </c>
      <c r="AE9" s="20">
        <v>1930</v>
      </c>
      <c r="AF9">
        <v>108614</v>
      </c>
    </row>
    <row r="10" spans="2:32" ht="27" customHeight="1">
      <c r="B10" s="3" t="s">
        <v>6</v>
      </c>
      <c r="C10" s="22">
        <f>P10/P6*100</f>
        <v>4.692010071854081</v>
      </c>
      <c r="D10" s="22">
        <f>W10/W6*100</f>
        <v>4.673654612907287</v>
      </c>
      <c r="E10" s="22">
        <f>X10/X6*100</f>
        <v>4.6823400374348765</v>
      </c>
      <c r="F10" s="22">
        <f>Y10/Y6*100</f>
        <v>4.689490368885728</v>
      </c>
      <c r="G10" s="22">
        <f>Z10/Z6*100</f>
        <v>4.418821395735463</v>
      </c>
      <c r="H10" s="22">
        <f>AA10/AA6*100</f>
        <v>5.034824219048597</v>
      </c>
      <c r="I10" s="22">
        <f>AB10/AB6*100</f>
        <v>5.456517808714518</v>
      </c>
      <c r="J10" s="22">
        <f>AC10/AC6*100</f>
        <v>11.566749049855519</v>
      </c>
      <c r="K10" s="22">
        <f>AD10/AD6*100</f>
        <v>12.494342278420076</v>
      </c>
      <c r="L10" s="22">
        <f>AF10/AF6*100</f>
        <v>12.018974441391732</v>
      </c>
      <c r="M10" s="22">
        <f>AE10/AE6*100</f>
        <v>9.55043445409898</v>
      </c>
      <c r="N10" s="13"/>
      <c r="P10" s="4">
        <v>59592</v>
      </c>
      <c r="Q10" s="4">
        <v>147819</v>
      </c>
      <c r="R10" s="4">
        <v>6117</v>
      </c>
      <c r="S10" s="4">
        <v>47051</v>
      </c>
      <c r="T10" s="4">
        <v>70864</v>
      </c>
      <c r="U10" s="15">
        <v>46473</v>
      </c>
      <c r="V10" s="15">
        <v>2157</v>
      </c>
      <c r="W10" s="17">
        <v>66088</v>
      </c>
      <c r="X10" s="2">
        <f t="shared" si="2"/>
        <v>125680</v>
      </c>
      <c r="Y10" s="17">
        <v>140666</v>
      </c>
      <c r="Z10" s="17">
        <v>7017</v>
      </c>
      <c r="AA10" s="17">
        <v>46106</v>
      </c>
      <c r="AB10" s="17">
        <v>66396</v>
      </c>
      <c r="AC10" s="20">
        <v>46473</v>
      </c>
      <c r="AD10" s="20">
        <v>47756</v>
      </c>
      <c r="AE10" s="20">
        <v>1264</v>
      </c>
      <c r="AF10">
        <v>94229</v>
      </c>
    </row>
    <row r="11" spans="1:32" ht="42.75" customHeight="1">
      <c r="A11" s="12">
        <v>8</v>
      </c>
      <c r="B11" s="3" t="s">
        <v>7</v>
      </c>
      <c r="C11" s="22">
        <f>P11/P6*100</f>
        <v>11.847892327533671</v>
      </c>
      <c r="D11" s="22">
        <f>W11/W6*100</f>
        <v>11.946573468905713</v>
      </c>
      <c r="E11" s="22">
        <f>X11/X6*100</f>
        <v>11.899879588454798</v>
      </c>
      <c r="F11" s="22">
        <f>Y11/Y6*100</f>
        <v>14.0541692045042</v>
      </c>
      <c r="G11" s="22">
        <f>Z11/Z6*100</f>
        <v>12.309348984244133</v>
      </c>
      <c r="H11" s="22">
        <f>AA11/AA6*100</f>
        <v>15.491153621871662</v>
      </c>
      <c r="I11" s="22">
        <f>AB11/AB6*100</f>
        <v>16.399467464374354</v>
      </c>
      <c r="J11" s="22">
        <f>AC11/AC6*100</f>
        <v>13.040188560434665</v>
      </c>
      <c r="K11" s="22">
        <f>AD11/AD6*100</f>
        <v>13.181117730318324</v>
      </c>
      <c r="L11" s="22">
        <f>AF11/AF6*100</f>
        <v>13.108895130369566</v>
      </c>
      <c r="M11" s="22">
        <f>AE11/AE6*100</f>
        <v>17.521722704949</v>
      </c>
      <c r="N11" s="13"/>
      <c r="P11" s="4">
        <v>150477</v>
      </c>
      <c r="Q11" s="4">
        <v>432076</v>
      </c>
      <c r="R11" s="4">
        <v>17649</v>
      </c>
      <c r="S11" s="4">
        <v>144235</v>
      </c>
      <c r="T11" s="4">
        <v>206055</v>
      </c>
      <c r="U11" s="15">
        <v>52393</v>
      </c>
      <c r="V11" s="15">
        <v>3595</v>
      </c>
      <c r="W11" s="17">
        <v>168931</v>
      </c>
      <c r="X11" s="2">
        <f t="shared" si="2"/>
        <v>319408</v>
      </c>
      <c r="Y11" s="17">
        <v>421569</v>
      </c>
      <c r="Z11" s="17">
        <v>19547</v>
      </c>
      <c r="AA11" s="17">
        <v>141859</v>
      </c>
      <c r="AB11" s="17">
        <v>199552</v>
      </c>
      <c r="AC11" s="20">
        <v>52393</v>
      </c>
      <c r="AD11" s="20">
        <v>50381</v>
      </c>
      <c r="AE11" s="20">
        <v>2319</v>
      </c>
      <c r="AF11">
        <v>102774</v>
      </c>
    </row>
    <row r="12" spans="2:32" ht="29.25" customHeight="1">
      <c r="B12" s="3" t="s">
        <v>8</v>
      </c>
      <c r="C12" s="22">
        <f>P12/P6*100</f>
        <v>1.8502858888537204</v>
      </c>
      <c r="D12" s="22">
        <f>W12/W6*100</f>
        <v>2.004803211192783</v>
      </c>
      <c r="E12" s="22">
        <f>X12/X6*100</f>
        <v>1.9316888017262963</v>
      </c>
      <c r="F12" s="22">
        <f>Y12/Y6*100</f>
        <v>2.9948983214767564</v>
      </c>
      <c r="G12" s="22">
        <f>Z12/Z6*100</f>
        <v>2.442725978916611</v>
      </c>
      <c r="H12" s="22">
        <f>AA12/AA6*100</f>
        <v>2.5388155179078824</v>
      </c>
      <c r="I12" s="22">
        <f>AB12/AB6*100</f>
        <v>3.5305961440475992</v>
      </c>
      <c r="J12" s="22">
        <f>AC12/AC6*100</f>
        <v>1.1819872019831699</v>
      </c>
      <c r="K12" s="22">
        <f>AD12/AD6*100</f>
        <v>0.5305830919808174</v>
      </c>
      <c r="L12" s="22">
        <f>AF12/AF6*100</f>
        <v>0.8644110601758669</v>
      </c>
      <c r="M12" s="22">
        <f>AE12/AE6*100</f>
        <v>0.3702304495655459</v>
      </c>
      <c r="N12" s="13"/>
      <c r="P12" s="4">
        <v>23500</v>
      </c>
      <c r="Q12" s="4">
        <v>90118</v>
      </c>
      <c r="R12" s="4">
        <v>2859</v>
      </c>
      <c r="S12" s="4">
        <v>21985</v>
      </c>
      <c r="T12" s="4">
        <v>44142</v>
      </c>
      <c r="U12" s="15">
        <v>4749</v>
      </c>
      <c r="V12" s="15">
        <v>78</v>
      </c>
      <c r="W12" s="17">
        <v>28349</v>
      </c>
      <c r="X12" s="2">
        <f t="shared" si="2"/>
        <v>51849</v>
      </c>
      <c r="Y12" s="17">
        <v>89835</v>
      </c>
      <c r="Z12" s="17">
        <v>3879</v>
      </c>
      <c r="AA12" s="17">
        <v>23249</v>
      </c>
      <c r="AB12" s="17">
        <v>42961</v>
      </c>
      <c r="AC12" s="20">
        <v>4749</v>
      </c>
      <c r="AD12" s="20">
        <v>2028</v>
      </c>
      <c r="AE12" s="20">
        <v>49</v>
      </c>
      <c r="AF12">
        <v>6777</v>
      </c>
    </row>
    <row r="13" spans="2:32" ht="42" customHeight="1">
      <c r="B13" s="3" t="s">
        <v>9</v>
      </c>
      <c r="C13" s="22">
        <f>P13/P6*100</f>
        <v>28.11458229992898</v>
      </c>
      <c r="D13" s="22">
        <f>W13/W6*100</f>
        <v>26.015908869109666</v>
      </c>
      <c r="E13" s="22">
        <f>X13/X6*100</f>
        <v>27.008957844037244</v>
      </c>
      <c r="F13" s="22">
        <f>Y13/Y6*100</f>
        <v>28.592936193847112</v>
      </c>
      <c r="G13" s="22">
        <f>Z13/Z6*100</f>
        <v>36.358770261590195</v>
      </c>
      <c r="H13" s="22">
        <f>AA13/AA6*100</f>
        <v>33.10856114495131</v>
      </c>
      <c r="I13" s="22">
        <f>AB13/AB6*100</f>
        <v>31.454446836837</v>
      </c>
      <c r="J13" s="22">
        <f>AC13/AC6*100</f>
        <v>22.737262339433673</v>
      </c>
      <c r="K13" s="22">
        <f>AD13/AD6*100</f>
        <v>24.662433513595538</v>
      </c>
      <c r="L13" s="22">
        <f>AF13/AF6*100</f>
        <v>23.675832459611073</v>
      </c>
      <c r="M13" s="22">
        <f>AE13/AE6*100</f>
        <v>30.593124291650923</v>
      </c>
      <c r="N13" s="13"/>
      <c r="P13" s="4">
        <v>357076</v>
      </c>
      <c r="Q13" s="4">
        <v>895754</v>
      </c>
      <c r="R13" s="4">
        <v>39695</v>
      </c>
      <c r="S13" s="4">
        <v>322441</v>
      </c>
      <c r="T13" s="4">
        <v>404894</v>
      </c>
      <c r="U13" s="15">
        <v>91354</v>
      </c>
      <c r="V13" s="15">
        <v>8319</v>
      </c>
      <c r="W13" s="17">
        <v>367879</v>
      </c>
      <c r="X13" s="2">
        <f t="shared" si="2"/>
        <v>724955</v>
      </c>
      <c r="Y13" s="17">
        <v>857674</v>
      </c>
      <c r="Z13" s="17">
        <v>57737</v>
      </c>
      <c r="AA13" s="17">
        <v>303189</v>
      </c>
      <c r="AB13" s="17">
        <v>382744</v>
      </c>
      <c r="AC13" s="20">
        <v>91354</v>
      </c>
      <c r="AD13" s="20">
        <v>94265</v>
      </c>
      <c r="AE13" s="20">
        <v>4049</v>
      </c>
      <c r="AF13">
        <v>185619</v>
      </c>
    </row>
    <row r="14" spans="2:32" ht="42" customHeight="1">
      <c r="B14" s="3" t="s">
        <v>10</v>
      </c>
      <c r="C14" s="22">
        <f>P14/P6*100</f>
        <v>4.5346176679469075</v>
      </c>
      <c r="D14" s="22">
        <f>W14/W6*100</f>
        <v>4.153518889660508</v>
      </c>
      <c r="E14" s="22">
        <f>X14/X6*100</f>
        <v>4.3338469700401765</v>
      </c>
      <c r="F14" s="22">
        <f>Y14/Y6*100</f>
        <v>4.565540550226514</v>
      </c>
      <c r="G14" s="22">
        <f>Z14/Z6*100</f>
        <v>5.9490673686066575</v>
      </c>
      <c r="H14" s="22">
        <f>AA14/AA6*100</f>
        <v>5.433954104977166</v>
      </c>
      <c r="I14" s="22">
        <f>AB14/AB6*100</f>
        <v>5.552176985914104</v>
      </c>
      <c r="J14" s="22">
        <f>AC14/AC6*100</f>
        <v>7.338326103026276</v>
      </c>
      <c r="K14" s="22">
        <f>AD14/AD6*100</f>
        <v>6.8844987585716115</v>
      </c>
      <c r="L14" s="22">
        <f>AF14/AF6*100</f>
        <v>7.117073680934487</v>
      </c>
      <c r="M14" s="22">
        <f>AE14/AE6*100</f>
        <v>8.167737060823574</v>
      </c>
      <c r="N14" s="13"/>
      <c r="P14" s="4">
        <v>57593</v>
      </c>
      <c r="Q14" s="4">
        <v>141599</v>
      </c>
      <c r="R14" s="4">
        <v>6360</v>
      </c>
      <c r="S14" s="4">
        <v>53117</v>
      </c>
      <c r="T14" s="4">
        <v>70987</v>
      </c>
      <c r="U14" s="15">
        <v>29484</v>
      </c>
      <c r="V14" s="15">
        <v>1748</v>
      </c>
      <c r="W14" s="17">
        <v>58733</v>
      </c>
      <c r="X14" s="2">
        <f t="shared" si="2"/>
        <v>116326</v>
      </c>
      <c r="Y14" s="17">
        <v>136948</v>
      </c>
      <c r="Z14" s="17">
        <v>9447</v>
      </c>
      <c r="AA14" s="17">
        <v>49761</v>
      </c>
      <c r="AB14" s="17">
        <v>67560</v>
      </c>
      <c r="AC14" s="20">
        <v>29484</v>
      </c>
      <c r="AD14" s="20">
        <v>26314</v>
      </c>
      <c r="AE14" s="20">
        <v>1081</v>
      </c>
      <c r="AF14">
        <v>55798</v>
      </c>
    </row>
    <row r="15" spans="2:32" ht="31.5" customHeight="1">
      <c r="B15" s="3" t="s">
        <v>11</v>
      </c>
      <c r="C15" s="22">
        <f>P15/P6*100</f>
        <v>8.425886995560889</v>
      </c>
      <c r="D15" s="22">
        <f>W15/W6*100</f>
        <v>8.264252991752791</v>
      </c>
      <c r="E15" s="22">
        <f>X15/X6*100</f>
        <v>8.340734868083787</v>
      </c>
      <c r="F15" s="22">
        <f>Y15/Y6*100</f>
        <v>11.909250596996067</v>
      </c>
      <c r="G15" s="22">
        <f>Z15/Z6*100</f>
        <v>11.957329437398457</v>
      </c>
      <c r="H15" s="22">
        <f>AA15/AA6*100</f>
        <v>11.61473428105296</v>
      </c>
      <c r="I15" s="22">
        <f>AB15/AB6*100</f>
        <v>16.577554609556056</v>
      </c>
      <c r="J15" s="22">
        <f>AC15/AC6*100</f>
        <v>23.452079615511934</v>
      </c>
      <c r="K15" s="22">
        <f>AD15/AD6*100</f>
        <v>20.70660691066163</v>
      </c>
      <c r="L15" s="22">
        <f>AF15/AF6*100</f>
        <v>22.11359154696034</v>
      </c>
      <c r="M15" s="22">
        <f>AE15/AE6*100</f>
        <v>10.192670948243295</v>
      </c>
      <c r="N15" s="13"/>
      <c r="P15" s="4">
        <v>107015</v>
      </c>
      <c r="Q15" s="4">
        <v>365129</v>
      </c>
      <c r="R15" s="4">
        <v>12268</v>
      </c>
      <c r="S15" s="4">
        <v>111569</v>
      </c>
      <c r="T15" s="4">
        <v>209674</v>
      </c>
      <c r="U15" s="15">
        <v>94226</v>
      </c>
      <c r="V15" s="15">
        <v>2910</v>
      </c>
      <c r="W15" s="17">
        <v>116861</v>
      </c>
      <c r="X15" s="2">
        <f t="shared" si="2"/>
        <v>223876</v>
      </c>
      <c r="Y15" s="17">
        <v>357230</v>
      </c>
      <c r="Z15" s="17">
        <v>18988</v>
      </c>
      <c r="AA15" s="17">
        <v>106361</v>
      </c>
      <c r="AB15" s="17">
        <v>201719</v>
      </c>
      <c r="AC15" s="20">
        <v>94226</v>
      </c>
      <c r="AD15" s="20">
        <v>79145</v>
      </c>
      <c r="AE15" s="20">
        <v>1349</v>
      </c>
      <c r="AF15">
        <v>173371</v>
      </c>
    </row>
    <row r="16" spans="2:32" ht="31.5" customHeight="1">
      <c r="B16" s="3" t="s">
        <v>21</v>
      </c>
      <c r="C16" s="21">
        <f>P16/P6*100</f>
        <v>0.042517207658766334</v>
      </c>
      <c r="D16" s="21">
        <f>W16/W6*100</f>
        <v>0.043633411453876586</v>
      </c>
      <c r="E16" s="21">
        <f>X16/X6*100</f>
        <v>0.04310524684366766</v>
      </c>
      <c r="F16" s="21">
        <f>Y16/Y6*100</f>
        <v>0.03313774065284016</v>
      </c>
      <c r="G16" s="21">
        <f>Z16/Z6*100</f>
        <v>0.041562236300205294</v>
      </c>
      <c r="H16" s="21">
        <f>AA16/AA6*100</f>
        <v>0.04226081145126029</v>
      </c>
      <c r="I16" s="21">
        <f>AB16/AB6*100</f>
        <v>0.006985421015433671</v>
      </c>
      <c r="J16" s="21">
        <f>AC16/AC6*100</f>
        <v>0</v>
      </c>
      <c r="K16" s="21">
        <f>AD16/AD6*100</f>
        <v>0.018575640794200213</v>
      </c>
      <c r="L16" s="21">
        <f>AF16/AF6*100</f>
        <v>0.00905609934668534</v>
      </c>
      <c r="M16" s="21">
        <f>AE16/AE6*100</f>
        <v>0.05289006422364941</v>
      </c>
      <c r="N16" s="13"/>
      <c r="P16" s="4">
        <v>540</v>
      </c>
      <c r="Q16" s="4">
        <v>748</v>
      </c>
      <c r="R16" s="4">
        <v>66</v>
      </c>
      <c r="S16" s="4">
        <v>252</v>
      </c>
      <c r="T16" s="4">
        <v>52</v>
      </c>
      <c r="U16" s="15">
        <v>0</v>
      </c>
      <c r="V16" s="15">
        <v>0</v>
      </c>
      <c r="W16" s="17">
        <v>617</v>
      </c>
      <c r="X16" s="2">
        <f t="shared" si="2"/>
        <v>1157</v>
      </c>
      <c r="Y16" s="18">
        <v>994</v>
      </c>
      <c r="Z16" s="18">
        <v>66</v>
      </c>
      <c r="AA16" s="18">
        <v>387</v>
      </c>
      <c r="AB16" s="18">
        <v>85</v>
      </c>
      <c r="AC16" s="19">
        <v>0</v>
      </c>
      <c r="AD16" s="19">
        <v>71</v>
      </c>
      <c r="AE16" s="19">
        <v>7</v>
      </c>
      <c r="AF16">
        <v>71</v>
      </c>
    </row>
    <row r="17" spans="2:32" ht="18" customHeight="1">
      <c r="B17" s="5" t="s">
        <v>12</v>
      </c>
      <c r="C17" s="10">
        <f>P17/P6*100</f>
        <v>13.335600917741802</v>
      </c>
      <c r="D17" s="10">
        <f>W17/W6*100</f>
        <v>13.424239809795099</v>
      </c>
      <c r="E17" s="10">
        <f>X17/X6*100</f>
        <v>13.382297714565027</v>
      </c>
      <c r="F17" s="10">
        <f>Y17/Y6*100</f>
        <v>14.159616562336124</v>
      </c>
      <c r="G17" s="10">
        <f>Z17/Z6*100</f>
        <v>6.126651469162081</v>
      </c>
      <c r="H17" s="10">
        <f>AA17/AA6*100</f>
        <v>6.375813274918045</v>
      </c>
      <c r="I17" s="10">
        <f>AB17/AB6*100</f>
        <v>7.656514521457569</v>
      </c>
      <c r="J17" s="10">
        <f>AC17/AC6*100</f>
        <v>0.8392631806879868</v>
      </c>
      <c r="K17" s="10">
        <f>AD17/AD6*100</f>
        <v>0.5211644572119271</v>
      </c>
      <c r="L17" s="10">
        <f>AF17/AF6*100</f>
        <v>0.6841819281073263</v>
      </c>
      <c r="M17" s="10">
        <f>AE17/AE6*100</f>
        <v>0.43823196071023796</v>
      </c>
      <c r="N17" s="13"/>
      <c r="P17" s="6">
        <v>169372</v>
      </c>
      <c r="Q17" s="6">
        <v>436256</v>
      </c>
      <c r="R17" s="6">
        <v>6920</v>
      </c>
      <c r="S17" s="6">
        <v>61513</v>
      </c>
      <c r="T17" s="6">
        <v>96073</v>
      </c>
      <c r="U17" s="16">
        <v>3372</v>
      </c>
      <c r="V17" s="16">
        <v>112</v>
      </c>
      <c r="W17" s="6">
        <v>189826</v>
      </c>
      <c r="X17" s="2">
        <f t="shared" si="2"/>
        <v>359198</v>
      </c>
      <c r="Y17" s="6">
        <v>424732</v>
      </c>
      <c r="Z17" s="6">
        <v>9729</v>
      </c>
      <c r="AA17" s="6">
        <v>58386</v>
      </c>
      <c r="AB17" s="6">
        <v>93166</v>
      </c>
      <c r="AC17" s="16">
        <v>3372</v>
      </c>
      <c r="AD17" s="16">
        <v>1992</v>
      </c>
      <c r="AE17" s="16">
        <v>58</v>
      </c>
      <c r="AF17">
        <v>5364</v>
      </c>
    </row>
    <row r="18" spans="3:15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13"/>
    </row>
    <row r="19" spans="3:13" ht="12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10">
    <mergeCell ref="J4:J5"/>
    <mergeCell ref="M4:M5"/>
    <mergeCell ref="B4:B5"/>
    <mergeCell ref="C4:C5"/>
    <mergeCell ref="F4:F5"/>
    <mergeCell ref="G4:I4"/>
    <mergeCell ref="D4:D5"/>
    <mergeCell ref="E4:E5"/>
    <mergeCell ref="K4:K5"/>
    <mergeCell ref="L4:L5"/>
  </mergeCells>
  <printOptions/>
  <pageMargins left="0.29" right="0.2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</dc:creator>
  <cp:keywords/>
  <dc:description/>
  <cp:lastModifiedBy>Agnieszka_Miler</cp:lastModifiedBy>
  <cp:lastPrinted>2005-03-24T07:47:01Z</cp:lastPrinted>
  <dcterms:created xsi:type="dcterms:W3CDTF">2000-08-25T09:06:53Z</dcterms:created>
  <dcterms:modified xsi:type="dcterms:W3CDTF">2005-03-24T07:54:28Z</dcterms:modified>
  <cp:category/>
  <cp:version/>
  <cp:contentType/>
  <cp:contentStatus/>
</cp:coreProperties>
</file>